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gfilesv\021総務課\100企画財政\０２　財政関係\０１　 財政関係\１８　財政比較分析表\令和1年度決算\02    【101(金)〆切】令和元年度財政状況資料集の作成について（2回目）\01  回答\"/>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E34" i="10"/>
  <c r="AM34" i="10"/>
  <c r="U34" i="10"/>
  <c r="C34" i="10"/>
  <c r="BW35" i="10" l="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<sst xmlns="http://schemas.openxmlformats.org/spreadsheetml/2006/main" count="1211" uniqueCount="635">
  <si>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</si>
  <si>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</si>
  <si>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</si>
  <si>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</si>
  <si>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</si>
  <si>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</si>
  <si>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</si>
  <si>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</si>
  <si>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</si>
  <si>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</si>
  <si>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</si>
  <si>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</si>
  <si>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</si>
  <si>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</si>
  <si>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</si>
  <si>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</si>
  <si>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</si>
  <si>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</si>
  <si>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</si>
  <si>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</si>
  <si>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</si>
  <si>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</si>
  <si>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</si>
  <si>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</si>
  <si>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</si>
  <si>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</si>
  <si>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</si>
  <si>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</si>
  <si>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</si>
  <si>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</si>
  <si>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</si>
  <si>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</si>
  <si>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</si>
  <si>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</si>
  <si>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</si>
  <si>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</si>
  <si>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</si>
  <si>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</si>
  <si>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</si>
  <si>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</si>
  <si>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</si>
  <si>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</si>
  <si>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</si>
  <si>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</si>
  <si>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</si>
  <si>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</si>
  <si>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</si>
  <si>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</si>
  <si>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</si>
  <si>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</si>
  <si>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</si>
  <si>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</si>
  <si>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</si>
  <si>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</si>
  <si>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</si>
  <si>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</si>
  <si>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</si>
  <si>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</si>
  <si>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</si>
  <si>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</si>
  <si>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</si>
  <si>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</si>
  <si>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</si>
  <si>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</si>
  <si>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</si>
  <si>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</si>
  <si>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</si>
  <si>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</si>
  <si>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</si>
  <si>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</si>
  <si>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</si>
  <si>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</si>
  <si>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</si>
  <si>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</si>
  <si>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</si>
  <si>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</si>
  <si>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</si>
  <si>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</si>
  <si>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</si>
  <si>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</si>
  <si>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</si>
  <si>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</si>
  <si>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</si>
  <si>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</si>
  <si>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</si>
  <si>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</si>
  <si>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</si>
  <si>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</si>
  <si>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</si>
  <si>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</si>
  <si>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</si>
  <si>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</si>
  <si>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</si>
  <si>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</si>
  <si>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</si>
  <si>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</si>
  <si>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</si>
  <si>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</si>
  <si>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</si>
  <si>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</si>
  <si>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</si>
  <si>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</si>
  <si>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</si>
  <si>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</si>
  <si>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</si>
  <si>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</si>
  <si>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</si>
  <si>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</si>
  <si>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</si>
  <si>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</si>
  <si>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</si>
  <si>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</si>
  <si>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</si>
  <si>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</si>
  <si>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</si>
  <si>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</si>
  <si>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</si>
  <si>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</si>
  <si>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</si>
  <si>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</si>
  <si>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</si>
  <si>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</si>
  <si>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</si>
  <si>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</si>
  <si>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</si>
  <si>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</si>
  <si>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</si>
  <si>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</si>
  <si>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</si>
  <si>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</si>
  <si>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</si>
  <si>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</si>
  <si>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</si>
  <si>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</si>
  <si>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</si>
  <si>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</si>
  <si>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</si>
  <si>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</si>
  <si>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</si>
  <si>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</si>
  <si>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</si>
  <si>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</si>
  <si>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</si>
  <si>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</si>
  <si>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</si>
  <si>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</si>
  <si>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</si>
  <si>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</si>
  <si>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</si>
  <si>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</si>
  <si>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</si>
  <si>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</si>
  <si>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</si>
  <si>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</si>
  <si>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</si>
  <si>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</si>
  <si>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</si>
  <si>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</si>
  <si>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</si>
  <si>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</si>
  <si>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</si>
  <si>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</si>
  <si>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</si>
  <si>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</si>
  <si>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</si>
  <si>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</si>
  <si>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</si>
  <si>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</si>
  <si>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</si>
  <si>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</si>
  <si>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</si>
  <si>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</si>
  <si>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</si>
  <si>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</si>
  <si>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</si>
  <si>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</si>
  <si>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</si>
  <si>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</si>
  <si>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</si>
  <si>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</si>
  <si>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</si>
  <si>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</si>
  <si>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</si>
  <si>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</si>
  <si>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</si>
  <si>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</si>
  <si>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</si>
  <si>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</si>
  <si>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</si>
  <si>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</si>
  <si>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</si>
  <si>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</si>
  <si>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</si>
  <si>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</si>
  <si>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</si>
  <si>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</si>
  <si>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</si>
  <si>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</si>
  <si>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</si>
  <si>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</si>
  <si>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</si>
  <si>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</si>
  <si>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</si>
  <si>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</si>
  <si>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</si>
  <si>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</si>
  <si>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</si>
  <si>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</si>
  <si>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</si>
  <si>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</si>
  <si>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</si>
  <si>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</si>
  <si>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</si>
  <si>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鹿児島県大和村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</si>
  <si>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</si>
  <si>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</si>
  <si>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</si>
  <si>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</si>
  <si>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</si>
  <si>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</si>
  <si>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</si>
  <si>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</si>
  <si>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</si>
  <si>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</si>
  <si>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</si>
  <si>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</si>
  <si>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</si>
  <si>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</si>
  <si>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</si>
  <si>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</si>
  <si>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</si>
  <si>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</si>
  <si>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</si>
  <si>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</si>
  <si>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</si>
  <si>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</si>
  <si>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</si>
  <si>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</si>
  <si>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</si>
  <si>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</si>
  <si>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</si>
  <si>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</si>
  <si>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</si>
  <si>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</si>
  <si>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</si>
  <si>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</si>
  <si>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</si>
  <si>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</si>
  <si>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</si>
  <si>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</si>
  <si>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</si>
  <si>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</si>
  <si>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</si>
  <si>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</si>
  <si>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</si>
  <si>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</si>
  <si>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</si>
  <si>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</si>
  <si>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</si>
  <si>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</si>
  <si>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</si>
  <si>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</si>
  <si>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</si>
  <si>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</si>
  <si>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</si>
  <si>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</si>
  <si>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</si>
  <si>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</si>
  <si>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</si>
  <si>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</si>
  <si>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</si>
  <si>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</si>
  <si>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</si>
  <si>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</si>
  <si>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</si>
  <si>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</si>
  <si>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</si>
  <si>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</si>
  <si>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</si>
  <si>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</si>
  <si>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</si>
  <si>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</si>
  <si>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</si>
  <si>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</si>
  <si>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</si>
  <si>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</si>
  <si>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</si>
  <si>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</si>
  <si>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</si>
  <si>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</si>
  <si>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</si>
  <si>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</si>
  <si>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</si>
  <si>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</si>
  <si>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</si>
  <si>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</si>
  <si>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</si>
  <si>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</si>
  <si>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</si>
  <si>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</si>
  <si>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</si>
  <si>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</si>
  <si>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</si>
  <si>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</si>
  <si>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</si>
  <si>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</si>
  <si>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</si>
  <si>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</si>
  <si>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</si>
  <si>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</si>
  <si>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</si>
  <si>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</si>
  <si>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</si>
  <si>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</si>
  <si>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</si>
  <si>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</si>
  <si>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</si>
  <si>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</si>
  <si>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</si>
  <si>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</si>
  <si>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</si>
  <si>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</si>
  <si>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</si>
  <si>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</si>
  <si>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</si>
  <si>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</si>
  <si>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</si>
  <si>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</si>
  <si>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</si>
  <si>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</si>
  <si>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</si>
  <si>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</si>
  <si>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</si>
  <si>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</si>
  <si>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</si>
  <si>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</si>
  <si>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</si>
  <si>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</si>
  <si>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</si>
  <si>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</si>
  <si>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</si>
  <si>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</si>
  <si>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</si>
  <si>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</si>
  <si>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</si>
  <si>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</si>
  <si>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</si>
  <si>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</si>
  <si>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</si>
  <si>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</si>
  <si>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</si>
  <si>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</si>
  <si>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</si>
  <si>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</si>
  <si>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</si>
  <si>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</si>
  <si>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</si>
  <si>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</si>
  <si>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</si>
  <si>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</si>
  <si>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</si>
  <si>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</si>
  <si>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</si>
  <si>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</si>
  <si>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</si>
  <si>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</si>
  <si>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鹿児島県大和村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</si>
  <si>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</si>
  <si>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</si>
  <si>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</si>
  <si>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</si>
  <si>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</si>
  <si>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</si>
  <si>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</si>
  <si>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</si>
  <si>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</si>
  <si>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</si>
  <si>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</si>
  <si>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</si>
  <si>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</si>
  <si>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</si>
  <si>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</si>
  <si>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</si>
  <si>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</si>
  <si>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</si>
  <si>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</si>
  <si>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</si>
  <si>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</si>
  <si>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</si>
  <si>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</si>
  <si>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</si>
  <si>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</si>
  <si>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</si>
  <si>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</si>
  <si>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</si>
  <si>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</si>
  <si>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</si>
  <si>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</si>
  <si>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</si>
  <si>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</si>
  <si>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</si>
  <si>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</si>
  <si>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</si>
  <si>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</si>
  <si>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</si>
  <si>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</si>
  <si>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</si>
  <si>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</si>
  <si>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</si>
  <si>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</si>
  <si>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</si>
  <si>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</si>
  <si>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</si>
  <si>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</si>
  <si>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</si>
  <si>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</si>
  <si>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</si>
  <si>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</si>
  <si>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</si>
  <si>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</si>
  <si>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</si>
  <si>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</si>
  <si>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</si>
  <si>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</si>
  <si>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</si>
  <si>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</si>
  <si>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</si>
  <si>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</si>
  <si>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</si>
  <si>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</si>
  <si>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</si>
  <si>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</si>
  <si>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</si>
  <si>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</si>
  <si>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</si>
  <si>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</si>
  <si>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</si>
  <si>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</si>
  <si>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</si>
  <si>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</si>
  <si>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</si>
  <si>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</si>
  <si>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</si>
  <si>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</si>
  <si>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</si>
  <si>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</si>
  <si>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</si>
  <si>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</si>
  <si>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</si>
  <si>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</si>
  <si>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</si>
  <si>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</si>
  <si>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</si>
  <si>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</si>
  <si>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</si>
  <si>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</si>
  <si>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</si>
  <si>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</si>
  <si>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</si>
  <si>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</si>
  <si>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</si>
  <si>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</si>
  <si>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</si>
  <si>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</si>
  <si>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</si>
  <si>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</si>
  <si>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</si>
  <si>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</si>
  <si>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</si>
  <si>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</si>
  <si>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</si>
  <si>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</si>
  <si>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</si>
  <si>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</si>
  <si>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</si>
  <si>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</si>
  <si>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</si>
  <si>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</si>
  <si>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</si>
  <si>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</si>
  <si>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</si>
  <si>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</si>
  <si>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</si>
  <si>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</si>
  <si>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</si>
  <si>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</si>
  <si>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</si>
  <si>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</si>
  <si>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</si>
  <si>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</si>
  <si>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</si>
  <si>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</si>
  <si>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</si>
  <si>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</si>
  <si>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</si>
  <si>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</si>
  <si>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</si>
  <si>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</si>
  <si>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</si>
  <si>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</si>
  <si>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</si>
  <si>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</si>
  <si>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</si>
  <si>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</si>
  <si>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</si>
  <si>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</si>
  <si>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</si>
  <si>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</si>
  <si>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</si>
  <si>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</si>
  <si>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</si>
  <si>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</si>
  <si>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</si>
  <si>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</si>
  <si>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</si>
  <si>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</si>
  <si>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</si>
  <si>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</si>
  <si>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</si>
  <si>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</si>
  <si>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</si>
  <si>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</si>
  <si>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</si>
  <si>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</si>
  <si>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</si>
  <si>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</si>
  <si>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</si>
  <si>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</si>
  <si>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</si>
  <si>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</si>
  <si>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</si>
  <si>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</si>
  <si>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</si>
  <si>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</si>
  <si>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</si>
  <si>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</si>
  <si>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</si>
  <si>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</si>
  <si>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</si>
  <si>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</si>
  <si>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</si>
  <si>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</si>
  <si>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</si>
  <si>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</si>
  <si>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</si>
  <si>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</si>
  <si>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</si>
  <si>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</si>
  <si>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</si>
  <si>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</si>
  <si>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</si>
  <si>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</si>
  <si>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</si>
  <si>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</si>
  <si>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</si>
  <si>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</si>
  <si>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</si>
  <si>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</si>
  <si>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</si>
  <si>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</si>
  <si>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</si>
  <si>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</si>
  <si>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</si>
  <si>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</si>
  <si>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</si>
  <si>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</si>
  <si>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</si>
  <si>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0.37</t>
  </si>
  <si>
    <t>▲ 1.97</t>
  </si>
  <si>
    <t>一般会計</t>
  </si>
  <si>
    <t>介護保険特別会計</t>
  </si>
  <si>
    <t>大和診療所特別会計</t>
  </si>
  <si>
    <t>国民健康保険特別会計</t>
  </si>
  <si>
    <t>大和の園特別会計</t>
  </si>
  <si>
    <t>簡易水道事業特別会計</t>
  </si>
  <si>
    <t>集落排水事業特別会計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</si>
  <si>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</si>
  <si>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</si>
  <si>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</si>
  <si>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</si>
  <si>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</si>
  <si>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</si>
  <si>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</si>
  <si>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</si>
  <si>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</si>
  <si>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合同会社　ひらとみ</t>
    <rPh sb="0" eb="2">
      <t>ゴウドウ</t>
    </rPh>
    <rPh sb="2" eb="4">
      <t>ガイシャ</t>
    </rPh>
    <phoneticPr fontId="2"/>
  </si>
  <si>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</si>
  <si>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</si>
  <si>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</si>
  <si>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</si>
  <si>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</si>
  <si>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</si>
  <si>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</si>
  <si>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</si>
  <si>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</si>
  <si>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</si>
  <si>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</si>
  <si>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</si>
  <si>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大島農業共済事務組合</t>
    <rPh sb="0" eb="2">
      <t>オオシマ</t>
    </rPh>
    <rPh sb="2" eb="4">
      <t>ノウギョウ</t>
    </rPh>
    <rPh sb="4" eb="6">
      <t>キョウサイ</t>
    </rPh>
    <rPh sb="6" eb="8">
      <t>ジム</t>
    </rPh>
    <rPh sb="8" eb="10">
      <t>クミアイ</t>
    </rPh>
    <phoneticPr fontId="2"/>
  </si>
  <si>
    <t>大島地区衛生組合</t>
    <rPh sb="0" eb="2">
      <t>オオシマ</t>
    </rPh>
    <rPh sb="2" eb="4">
      <t>チク</t>
    </rPh>
    <rPh sb="4" eb="6">
      <t>エイセイ</t>
    </rPh>
    <rPh sb="6" eb="8">
      <t>クミアイ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</si>
  <si>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</si>
  <si>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</si>
  <si>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</si>
  <si>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</si>
  <si>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</si>
  <si>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</si>
  <si>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</si>
  <si>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</si>
  <si>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</si>
  <si>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5"/>
  </si>
  <si>
    <t>-</t>
    <phoneticPr fontId="5"/>
  </si>
  <si>
    <t>-</t>
    <phoneticPr fontId="5"/>
  </si>
  <si>
    <t>大和村振興基金</t>
  </si>
  <si>
    <t>大和村ふるさと応援基金</t>
  </si>
  <si>
    <t>大和村生活環境整備基金</t>
  </si>
  <si>
    <t>大和村ふるさと水と土保全基金</t>
    <rPh sb="0" eb="3">
      <t>ヤマトソン</t>
    </rPh>
    <rPh sb="7" eb="8">
      <t>ミズ</t>
    </rPh>
    <rPh sb="9" eb="10">
      <t>ツチ</t>
    </rPh>
    <rPh sb="10" eb="12">
      <t>ホゼン</t>
    </rPh>
    <rPh sb="12" eb="14">
      <t>キキン</t>
    </rPh>
    <phoneticPr fontId="3"/>
  </si>
  <si>
    <t>大和村地域福祉基金</t>
    <rPh sb="0" eb="3">
      <t>ヤマトソン</t>
    </rPh>
    <rPh sb="3" eb="5">
      <t>チイキ</t>
    </rPh>
    <rPh sb="5" eb="7">
      <t>フクシ</t>
    </rPh>
    <rPh sb="7" eb="9">
      <t>キキン</t>
    </rPh>
    <phoneticPr fontId="3"/>
  </si>
  <si>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</si>
  <si>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</si>
  <si>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</si>
  <si>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</si>
  <si>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</si>
  <si>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</si>
  <si>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</si>
  <si>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</si>
  <si>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</si>
  <si>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</si>
  <si>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</si>
  <si>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</si>
  <si>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</si>
  <si>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</si>
  <si>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 xml:space="preserve"> </t>
    <phoneticPr fontId="5"/>
  </si>
  <si>
    <t xml:space="preserve"> </t>
    <phoneticPr fontId="5"/>
  </si>
  <si>
    <t>将来負担比率は平成25年度以降は「無し」となっている。有形固定資産減価償却率も全体としては、県平均より低い状況であるが、庁舎や橋りょう等一部の施設では県平均より上回っている。庁舎に関しては令和２年度に耐震化事業等長寿命化が完了しており、橋りょうに関しても長寿命化計画に基づき事業を実施していく。その他の施設に関しても公共施設等総合管理計画また令和２年度に策定した公共施設等個別管理計画に基づき、老朽化対策や維持管理に要する経費の削減に努める。</t>
    <rPh sb="171" eb="173">
      <t>レイワ</t>
    </rPh>
    <rPh sb="174" eb="176">
      <t>ネンド</t>
    </rPh>
    <rPh sb="177" eb="179">
      <t>サクテイ</t>
    </rPh>
    <rPh sb="181" eb="183">
      <t>コウキョウ</t>
    </rPh>
    <rPh sb="183" eb="185">
      <t>シセツ</t>
    </rPh>
    <rPh sb="185" eb="186">
      <t>トウ</t>
    </rPh>
    <rPh sb="186" eb="188">
      <t>コベツ</t>
    </rPh>
    <rPh sb="188" eb="190">
      <t>カンリ</t>
    </rPh>
    <rPh sb="190" eb="192">
      <t>ケイカク</t>
    </rPh>
    <phoneticPr fontId="5"/>
  </si>
  <si>
    <t>実質公債費比率は前年度より増加しており類似団体と比較しても高くなっている。将来負担比率については平成25年度以降「無し」となっている。新規発行地方債の抑制や繰上償還の実施により地方債残高は減少しているが、大型事業の予定があり今後地方債の発行額が増加する可能性があり、実質公債費比率についても今後増加が懸念される。</t>
    <rPh sb="8" eb="11">
      <t>ゼンネンド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</si>
</sst>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EE03-4CC5-86C3-E4DD9A1613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490899</c:v>
                </c:pt>
                <c:pt idx="1">
                  <c:v>351962</c:v>
                </c:pt>
                <c:pt idx="2">
                  <c:v>416574</c:v>
                </c:pt>
                <c:pt idx="3">
                  <c:v>435899</c:v>
                </c:pt>
                <c:pt idx="4">
                  <c:v>509157</c:v>
                </c:pt>
              </c:numCache>
            </c:numRef>
          </c:val>
          <c:smooth val="0"/>
          <c:extLst>
            <c:ext xmlns:c16="http://schemas.microsoft.com/office/drawing/2014/chart" uri="{C3380CC4-5D6E-409C-BE32-E72D297353CC}">
              <c16:uniqueId val="{00000001-EE03-4CC5-86C3-E4DD9A1613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5.4</c:v>
                </c:pt>
                <c:pt idx="1">
                  <c:v>6.1</c:v>
                </c:pt>
                <c:pt idx="2">
                  <c:v>4.5199999999999996</c:v>
                </c:pt>
                <c:pt idx="3">
                  <c:v>3.91</c:v>
                </c:pt>
                <c:pt idx="4">
                  <c:v>3.65</c:v>
                </c:pt>
              </c:numCache>
            </c:numRef>
          </c:val>
          <c:extLst>
            <c:ext xmlns:c16="http://schemas.microsoft.com/office/drawing/2014/chart" uri="{C3380CC4-5D6E-409C-BE32-E72D297353CC}">
              <c16:uniqueId val="{00000000-A82B-4887-9952-FDF89D6711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29.71</c:v>
                </c:pt>
                <c:pt idx="1">
                  <c:v>34.03</c:v>
                </c:pt>
                <c:pt idx="2">
                  <c:v>41.46</c:v>
                </c:pt>
                <c:pt idx="3">
                  <c:v>42.67</c:v>
                </c:pt>
                <c:pt idx="4">
                  <c:v>41.44</c:v>
                </c:pt>
              </c:numCache>
            </c:numRef>
          </c:val>
          <c:extLst>
            <c:ext xmlns:c16="http://schemas.microsoft.com/office/drawing/2014/chart" uri="{C3380CC4-5D6E-409C-BE32-E72D297353CC}">
              <c16:uniqueId val="{00000001-A82B-4887-9952-FDF89D6711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4.33</c:v>
                </c:pt>
                <c:pt idx="1">
                  <c:v>4.24</c:v>
                </c:pt>
                <c:pt idx="2">
                  <c:v>4.96</c:v>
                </c:pt>
                <c:pt idx="3">
                  <c:v>-0.37</c:v>
                </c:pt>
                <c:pt idx="4">
                  <c:v>-1.97</c:v>
                </c:pt>
              </c:numCache>
            </c:numRef>
          </c:val>
          <c:smooth val="0"/>
          <c:extLst>
            <c:ext xmlns:c16="http://schemas.microsoft.com/office/drawing/2014/chart" uri="{C3380CC4-5D6E-409C-BE32-E72D297353CC}">
              <c16:uniqueId val="{00000002-A82B-4887-9952-FDF89D6711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5BC-44EB-855D-190C9329F0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BC-44EB-855D-190C9329F0B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0.1</c:v>
                </c:pt>
                <c:pt idx="4">
                  <c:v>#N/A</c:v>
                </c:pt>
                <c:pt idx="5">
                  <c:v>0.13</c:v>
                </c:pt>
                <c:pt idx="6">
                  <c:v>#N/A</c:v>
                </c:pt>
                <c:pt idx="7">
                  <c:v>0.17</c:v>
                </c:pt>
                <c:pt idx="8">
                  <c:v>#N/A</c:v>
                </c:pt>
                <c:pt idx="9">
                  <c:v>0.02</c:v>
                </c:pt>
              </c:numCache>
            </c:numRef>
          </c:val>
          <c:extLst>
            <c:ext xmlns:c16="http://schemas.microsoft.com/office/drawing/2014/chart" uri="{C3380CC4-5D6E-409C-BE32-E72D297353CC}">
              <c16:uniqueId val="{00000002-15BC-44EB-855D-190C9329F0B5}"/>
            </c:ext>
          </c:extLst>
        </c:ser>
        <c:ser>
          <c:idx val="3"/>
          <c:order val="3"/>
          <c:tx>
            <c:strRef>
              <c:f>データシート!$A$30</c:f>
              <c:strCache>
                <c:ptCount val="1"/>
                <c:pt idx="0">
                  <c:v>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0.75</c:v>
                </c:pt>
                <c:pt idx="2">
                  <c:v>0</c:v>
                </c:pt>
                <c:pt idx="3">
                  <c:v>0</c:v>
                </c:pt>
                <c:pt idx="4">
                  <c:v>#N/A</c:v>
                </c:pt>
                <c:pt idx="5">
                  <c:v>0.35</c:v>
                </c:pt>
                <c:pt idx="6">
                  <c:v>#N/A</c:v>
                </c:pt>
                <c:pt idx="7">
                  <c:v>0.23</c:v>
                </c:pt>
                <c:pt idx="8">
                  <c:v>#N/A</c:v>
                </c:pt>
                <c:pt idx="9">
                  <c:v>0.05</c:v>
                </c:pt>
              </c:numCache>
            </c:numRef>
          </c:val>
          <c:extLst>
            <c:ext xmlns:c16="http://schemas.microsoft.com/office/drawing/2014/chart" uri="{C3380CC4-5D6E-409C-BE32-E72D297353CC}">
              <c16:uniqueId val="{00000003-15BC-44EB-855D-190C9329F0B5}"/>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0.16</c:v>
                </c:pt>
                <c:pt idx="2">
                  <c:v>0</c:v>
                </c:pt>
                <c:pt idx="3">
                  <c:v>0</c:v>
                </c:pt>
                <c:pt idx="4">
                  <c:v>#N/A</c:v>
                </c:pt>
                <c:pt idx="5">
                  <c:v>0.04</c:v>
                </c:pt>
                <c:pt idx="6">
                  <c:v>#N/A</c:v>
                </c:pt>
                <c:pt idx="7">
                  <c:v>0.17</c:v>
                </c:pt>
                <c:pt idx="8">
                  <c:v>#N/A</c:v>
                </c:pt>
                <c:pt idx="9">
                  <c:v>7.0000000000000007E-2</c:v>
                </c:pt>
              </c:numCache>
            </c:numRef>
          </c:val>
          <c:extLst>
            <c:ext xmlns:c16="http://schemas.microsoft.com/office/drawing/2014/chart" uri="{C3380CC4-5D6E-409C-BE32-E72D297353CC}">
              <c16:uniqueId val="{00000004-15BC-44EB-855D-190C9329F0B5}"/>
            </c:ext>
          </c:extLst>
        </c:ser>
        <c:ser>
          <c:idx val="5"/>
          <c:order val="5"/>
          <c:tx>
            <c:strRef>
              <c:f>データシート!$A$32</c:f>
              <c:strCache>
                <c:ptCount val="1"/>
                <c:pt idx="0">
                  <c:v>大和の園特別会計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0.48</c:v>
                </c:pt>
                <c:pt idx="2">
                  <c:v>#N/A</c:v>
                </c:pt>
                <c:pt idx="3">
                  <c:v>0.28000000000000003</c:v>
                </c:pt>
                <c:pt idx="4">
                  <c:v>#N/A</c:v>
                </c:pt>
                <c:pt idx="5">
                  <c:v>0.32</c:v>
                </c:pt>
                <c:pt idx="6">
                  <c:v>#N/A</c:v>
                </c:pt>
                <c:pt idx="7">
                  <c:v>0.36</c:v>
                </c:pt>
                <c:pt idx="8">
                  <c:v>#N/A</c:v>
                </c:pt>
                <c:pt idx="9">
                  <c:v>0.23</c:v>
                </c:pt>
              </c:numCache>
            </c:numRef>
          </c:val>
          <c:extLst>
            <c:ext xmlns:c16="http://schemas.microsoft.com/office/drawing/2014/chart" uri="{C3380CC4-5D6E-409C-BE32-E72D297353CC}">
              <c16:uniqueId val="{00000005-15BC-44EB-855D-190C9329F0B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0.51</c:v>
                </c:pt>
                <c:pt idx="2">
                  <c:v>#N/A</c:v>
                </c:pt>
                <c:pt idx="3">
                  <c:v>0.95</c:v>
                </c:pt>
                <c:pt idx="4">
                  <c:v>#N/A</c:v>
                </c:pt>
                <c:pt idx="5">
                  <c:v>1.02</c:v>
                </c:pt>
                <c:pt idx="6">
                  <c:v>#N/A</c:v>
                </c:pt>
                <c:pt idx="7">
                  <c:v>0.22</c:v>
                </c:pt>
                <c:pt idx="8">
                  <c:v>#N/A</c:v>
                </c:pt>
                <c:pt idx="9">
                  <c:v>0.35</c:v>
                </c:pt>
              </c:numCache>
            </c:numRef>
          </c:val>
          <c:extLst>
            <c:ext xmlns:c16="http://schemas.microsoft.com/office/drawing/2014/chart" uri="{C3380CC4-5D6E-409C-BE32-E72D297353CC}">
              <c16:uniqueId val="{00000006-15BC-44EB-855D-190C9329F0B5}"/>
            </c:ext>
          </c:extLst>
        </c:ser>
        <c:ser>
          <c:idx val="7"/>
          <c:order val="7"/>
          <c:tx>
            <c:strRef>
              <c:f>データシート!$A$34</c:f>
              <c:strCache>
                <c:ptCount val="1"/>
                <c:pt idx="0">
                  <c:v>大和診療所特別会計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0.24</c:v>
                </c:pt>
                <c:pt idx="2">
                  <c:v>#N/A</c:v>
                </c:pt>
                <c:pt idx="3">
                  <c:v>0.45</c:v>
                </c:pt>
                <c:pt idx="4">
                  <c:v>#N/A</c:v>
                </c:pt>
                <c:pt idx="5">
                  <c:v>0.4</c:v>
                </c:pt>
                <c:pt idx="6">
                  <c:v>#N/A</c:v>
                </c:pt>
                <c:pt idx="7">
                  <c:v>0.55000000000000004</c:v>
                </c:pt>
                <c:pt idx="8">
                  <c:v>#N/A</c:v>
                </c:pt>
                <c:pt idx="9">
                  <c:v>0.6</c:v>
                </c:pt>
              </c:numCache>
            </c:numRef>
          </c:val>
          <c:extLst>
            <c:ext xmlns:c16="http://schemas.microsoft.com/office/drawing/2014/chart" uri="{C3380CC4-5D6E-409C-BE32-E72D297353CC}">
              <c16:uniqueId val="{00000007-15BC-44EB-855D-190C9329F0B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0.64</c:v>
                </c:pt>
                <c:pt idx="2">
                  <c:v>#N/A</c:v>
                </c:pt>
                <c:pt idx="3">
                  <c:v>0.89</c:v>
                </c:pt>
                <c:pt idx="4">
                  <c:v>#N/A</c:v>
                </c:pt>
                <c:pt idx="5">
                  <c:v>0.28000000000000003</c:v>
                </c:pt>
                <c:pt idx="6">
                  <c:v>#N/A</c:v>
                </c:pt>
                <c:pt idx="7">
                  <c:v>0.28999999999999998</c:v>
                </c:pt>
                <c:pt idx="8">
                  <c:v>#N/A</c:v>
                </c:pt>
                <c:pt idx="9">
                  <c:v>1.07</c:v>
                </c:pt>
              </c:numCache>
            </c:numRef>
          </c:val>
          <c:extLst>
            <c:ext xmlns:c16="http://schemas.microsoft.com/office/drawing/2014/chart" uri="{C3380CC4-5D6E-409C-BE32-E72D297353CC}">
              <c16:uniqueId val="{00000008-15BC-44EB-855D-190C9329F0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5.4</c:v>
                </c:pt>
                <c:pt idx="2">
                  <c:v>#N/A</c:v>
                </c:pt>
                <c:pt idx="3">
                  <c:v>6.1</c:v>
                </c:pt>
                <c:pt idx="4">
                  <c:v>#N/A</c:v>
                </c:pt>
                <c:pt idx="5">
                  <c:v>4.51</c:v>
                </c:pt>
                <c:pt idx="6">
                  <c:v>#N/A</c:v>
                </c:pt>
                <c:pt idx="7">
                  <c:v>3.91</c:v>
                </c:pt>
                <c:pt idx="8">
                  <c:v>#N/A</c:v>
                </c:pt>
                <c:pt idx="9">
                  <c:v>3.64</c:v>
                </c:pt>
              </c:numCache>
            </c:numRef>
          </c:val>
          <c:extLst>
            <c:ext xmlns:c16="http://schemas.microsoft.com/office/drawing/2014/chart" uri="{C3380CC4-5D6E-409C-BE32-E72D297353CC}">
              <c16:uniqueId val="{00000009-15BC-44EB-855D-190C9329F0B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355</c:v>
                </c:pt>
                <c:pt idx="5">
                  <c:v>346</c:v>
                </c:pt>
                <c:pt idx="8">
                  <c:v>337</c:v>
                </c:pt>
                <c:pt idx="11">
                  <c:v>336</c:v>
                </c:pt>
                <c:pt idx="14">
                  <c:v>327</c:v>
                </c:pt>
              </c:numCache>
            </c:numRef>
          </c:val>
          <c:extLst>
            <c:ext xmlns:c16="http://schemas.microsoft.com/office/drawing/2014/chart" uri="{C3380CC4-5D6E-409C-BE32-E72D297353CC}">
              <c16:uniqueId val="{00000000-AC68-49D4-BE8A-339AE6CF52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68-49D4-BE8A-339AE6CF52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C68-49D4-BE8A-339AE6CF52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C68-49D4-BE8A-339AE6CF52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52</c:v>
                </c:pt>
                <c:pt idx="3">
                  <c:v>70</c:v>
                </c:pt>
                <c:pt idx="6">
                  <c:v>70</c:v>
                </c:pt>
                <c:pt idx="9">
                  <c:v>71</c:v>
                </c:pt>
                <c:pt idx="12">
                  <c:v>74</c:v>
                </c:pt>
              </c:numCache>
            </c:numRef>
          </c:val>
          <c:extLst>
            <c:ext xmlns:c16="http://schemas.microsoft.com/office/drawing/2014/chart" uri="{C3380CC4-5D6E-409C-BE32-E72D297353CC}">
              <c16:uniqueId val="{00000004-AC68-49D4-BE8A-339AE6CF52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C68-49D4-BE8A-339AE6CF52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68-49D4-BE8A-339AE6CF52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418</c:v>
                </c:pt>
                <c:pt idx="3">
                  <c:v>406</c:v>
                </c:pt>
                <c:pt idx="6">
                  <c:v>385</c:v>
                </c:pt>
                <c:pt idx="9">
                  <c:v>388</c:v>
                </c:pt>
                <c:pt idx="12">
                  <c:v>386</c:v>
                </c:pt>
              </c:numCache>
            </c:numRef>
          </c:val>
          <c:extLst>
            <c:ext xmlns:c16="http://schemas.microsoft.com/office/drawing/2014/chart" uri="{C3380CC4-5D6E-409C-BE32-E72D297353CC}">
              <c16:uniqueId val="{00000007-AC68-49D4-BE8A-339AE6CF52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115</c:v>
                </c:pt>
                <c:pt idx="2">
                  <c:v>#N/A</c:v>
                </c:pt>
                <c:pt idx="3">
                  <c:v>#N/A</c:v>
                </c:pt>
                <c:pt idx="4">
                  <c:v>130</c:v>
                </c:pt>
                <c:pt idx="5">
                  <c:v>#N/A</c:v>
                </c:pt>
                <c:pt idx="6">
                  <c:v>#N/A</c:v>
                </c:pt>
                <c:pt idx="7">
                  <c:v>118</c:v>
                </c:pt>
                <c:pt idx="8">
                  <c:v>#N/A</c:v>
                </c:pt>
                <c:pt idx="9">
                  <c:v>#N/A</c:v>
                </c:pt>
                <c:pt idx="10">
                  <c:v>123</c:v>
                </c:pt>
                <c:pt idx="11">
                  <c:v>#N/A</c:v>
                </c:pt>
                <c:pt idx="12">
                  <c:v>#N/A</c:v>
                </c:pt>
                <c:pt idx="13">
                  <c:v>133</c:v>
                </c:pt>
                <c:pt idx="14">
                  <c:v>#N/A</c:v>
                </c:pt>
              </c:numCache>
            </c:numRef>
          </c:val>
          <c:smooth val="0"/>
          <c:extLst>
            <c:ext xmlns:c16="http://schemas.microsoft.com/office/drawing/2014/chart" uri="{C3380CC4-5D6E-409C-BE32-E72D297353CC}">
              <c16:uniqueId val="{00000008-AC68-49D4-BE8A-339AE6CF52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2754</c:v>
                </c:pt>
                <c:pt idx="5">
                  <c:v>2720</c:v>
                </c:pt>
                <c:pt idx="8">
                  <c:v>2697</c:v>
                </c:pt>
                <c:pt idx="11">
                  <c:v>2479</c:v>
                </c:pt>
                <c:pt idx="14">
                  <c:v>2591</c:v>
                </c:pt>
              </c:numCache>
            </c:numRef>
          </c:val>
          <c:extLst>
            <c:ext xmlns:c16="http://schemas.microsoft.com/office/drawing/2014/chart" uri="{C3380CC4-5D6E-409C-BE32-E72D297353CC}">
              <c16:uniqueId val="{00000000-31AB-4010-B0C6-56E12ADF87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112</c:v>
                </c:pt>
                <c:pt idx="5">
                  <c:v>129</c:v>
                </c:pt>
                <c:pt idx="8">
                  <c:v>101</c:v>
                </c:pt>
                <c:pt idx="11">
                  <c:v>107</c:v>
                </c:pt>
                <c:pt idx="14">
                  <c:v>0</c:v>
                </c:pt>
              </c:numCache>
            </c:numRef>
          </c:val>
          <c:extLst>
            <c:ext xmlns:c16="http://schemas.microsoft.com/office/drawing/2014/chart" uri="{C3380CC4-5D6E-409C-BE32-E72D297353CC}">
              <c16:uniqueId val="{00000001-31AB-4010-B0C6-56E12ADF87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1302</c:v>
                </c:pt>
                <c:pt idx="5">
                  <c:v>1337</c:v>
                </c:pt>
                <c:pt idx="8">
                  <c:v>1467</c:v>
                </c:pt>
                <c:pt idx="11">
                  <c:v>1478</c:v>
                </c:pt>
                <c:pt idx="14">
                  <c:v>1438</c:v>
                </c:pt>
              </c:numCache>
            </c:numRef>
          </c:val>
          <c:extLst>
            <c:ext xmlns:c16="http://schemas.microsoft.com/office/drawing/2014/chart" uri="{C3380CC4-5D6E-409C-BE32-E72D297353CC}">
              <c16:uniqueId val="{00000002-31AB-4010-B0C6-56E12ADF87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1AB-4010-B0C6-56E12ADF87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1AB-4010-B0C6-56E12ADF87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1AB-4010-B0C6-56E12ADF87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177</c:v>
                </c:pt>
                <c:pt idx="3">
                  <c:v>163</c:v>
                </c:pt>
                <c:pt idx="6">
                  <c:v>118</c:v>
                </c:pt>
                <c:pt idx="9">
                  <c:v>103</c:v>
                </c:pt>
                <c:pt idx="12">
                  <c:v>73</c:v>
                </c:pt>
              </c:numCache>
            </c:numRef>
          </c:val>
          <c:extLst>
            <c:ext xmlns:c16="http://schemas.microsoft.com/office/drawing/2014/chart" uri="{C3380CC4-5D6E-409C-BE32-E72D297353CC}">
              <c16:uniqueId val="{00000006-31AB-4010-B0C6-56E12ADF87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1AB-4010-B0C6-56E12ADF87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522</c:v>
                </c:pt>
                <c:pt idx="3">
                  <c:v>590</c:v>
                </c:pt>
                <c:pt idx="6">
                  <c:v>540</c:v>
                </c:pt>
                <c:pt idx="9">
                  <c:v>799</c:v>
                </c:pt>
                <c:pt idx="12">
                  <c:v>784</c:v>
                </c:pt>
              </c:numCache>
            </c:numRef>
          </c:val>
          <c:extLst>
            <c:ext xmlns:c16="http://schemas.microsoft.com/office/drawing/2014/chart" uri="{C3380CC4-5D6E-409C-BE32-E72D297353CC}">
              <c16:uniqueId val="{00000008-31AB-4010-B0C6-56E12ADF87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1AB-4010-B0C6-56E12ADF87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3041</c:v>
                </c:pt>
                <c:pt idx="3">
                  <c:v>2949</c:v>
                </c:pt>
                <c:pt idx="6">
                  <c:v>2858</c:v>
                </c:pt>
                <c:pt idx="9">
                  <c:v>2802</c:v>
                </c:pt>
                <c:pt idx="12">
                  <c:v>2719</c:v>
                </c:pt>
              </c:numCache>
            </c:numRef>
          </c:val>
          <c:extLst>
            <c:ext xmlns:c16="http://schemas.microsoft.com/office/drawing/2014/chart" uri="{C3380CC4-5D6E-409C-BE32-E72D297353CC}">
              <c16:uniqueId val="{0000000A-31AB-4010-B0C6-56E12ADF87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1AB-4010-B0C6-56E12ADF87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674</c:v>
                </c:pt>
                <c:pt idx="1">
                  <c:v>679</c:v>
                </c:pt>
                <c:pt idx="2">
                  <c:v>653</c:v>
                </c:pt>
              </c:numCache>
            </c:numRef>
          </c:val>
          <c:extLst>
            <c:ext xmlns:c16="http://schemas.microsoft.com/office/drawing/2014/chart" uri="{C3380CC4-5D6E-409C-BE32-E72D297353CC}">
              <c16:uniqueId val="{00000000-A06C-4D80-AFBE-B3F6EE1D65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281</c:v>
                </c:pt>
                <c:pt idx="1">
                  <c:v>281</c:v>
                </c:pt>
                <c:pt idx="2">
                  <c:v>281</c:v>
                </c:pt>
              </c:numCache>
            </c:numRef>
          </c:val>
          <c:extLst>
            <c:ext xmlns:c16="http://schemas.microsoft.com/office/drawing/2014/chart" uri="{C3380CC4-5D6E-409C-BE32-E72D297353CC}">
              <c16:uniqueId val="{00000001-A06C-4D80-AFBE-B3F6EE1D65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270</c:v>
                </c:pt>
                <c:pt idx="1">
                  <c:v>277</c:v>
                </c:pt>
                <c:pt idx="2">
                  <c:v>279</c:v>
                </c:pt>
              </c:numCache>
            </c:numRef>
          </c:val>
          <c:extLst>
            <c:ext xmlns:c16="http://schemas.microsoft.com/office/drawing/2014/chart" uri="{C3380CC4-5D6E-409C-BE32-E72D297353CC}">
              <c16:uniqueId val="{00000002-A06C-4D80-AFBE-B3F6EE1D65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{F89E3788-000E-4D49-9123-ECD8AF1EC231}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63A9-47F1-A924-80E8BB5F7FA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{2445F2DF-8850-4116-B09A-8A8FF474920A}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A9-47F1-A924-80E8BB5F7FA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{745D3446-D411-413F-8C9B-9A90A1AA6A7D}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A9-47F1-A924-80E8BB5F7FA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{92375D2C-524C-49BC-AC39-11056405C5B9}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A9-47F1-A924-80E8BB5F7FA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{433A7ECE-BB21-4FF0-B06A-016EEA98EF53}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A9-47F1-A924-80E8BB5F7FA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{C6456B1F-6301-40F5-8F2A-7BC4B00BA69E}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63A9-47F1-A924-80E8BB5F7FA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{0984940B-3D0A-4681-9EA6-CBA81536C821}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63A9-47F1-A924-80E8BB5F7FA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{6510729C-126F-4A44-945F-0CE5CED65F18}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63A9-47F1-A924-80E8BB5F7FA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{12E8F8C6-0A65-47DC-94CE-E6AFEB4BB0F4}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63A9-47F1-A924-80E8BB5F7FA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40.1</c:v>
                </c:pt>
                <c:pt idx="16">
                  <c:v>42.6</c:v>
                </c:pt>
                <c:pt idx="24">
                  <c:v>43.5</c:v>
                </c:pt>
                <c:pt idx="32">
                  <c:v>45.5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3A9-47F1-A924-80E8BB5F7FA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{DF61A320-4F01-4726-AA51-A27DD6FC9F49}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63A9-47F1-A924-80E8BB5F7FA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{212A450E-3095-487B-A05E-4C4DE0E86DAD}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A9-47F1-A924-80E8BB5F7FA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{4213F57F-6D09-43BB-825E-9CA1FC408FF8}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A9-47F1-A924-80E8BB5F7FA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{2BC10A44-1193-4371-BCE1-E448FCEF8283}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A9-47F1-A924-80E8BB5F7FA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{BE2EA8BF-BFA8-4F32-975A-E08D870B79B4}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A9-47F1-A924-80E8BB5F7FA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{BB32558D-8380-4341-A6E5-956EA2C354D7}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63A9-47F1-A924-80E8BB5F7FAB}"/>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{C3A9D456-8AA5-4B9A-903E-A073A2C2B1FA}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63A9-47F1-A924-80E8BB5F7FA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{28A614D8-D2BD-4B7B-B312-4EED9581F0B7}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63A9-47F1-A924-80E8BB5F7FA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{0DD4FDB9-6B87-4131-BC39-298C2A2BD228}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63A9-47F1-A924-80E8BB5F7FA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pt idx="16">
                  <c:v>58.2</c:v>
                </c:pt>
                <c:pt idx="24">
                  <c:v>59.4</c:v>
                </c:pt>
                <c:pt idx="32">
                  <c:v>60.3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63A9-47F1-A924-80E8BB5F7FAB}"/>
            </c:ext>
          </c:extLst>
        </c:ser>
        <c:dLbls>
          <c:showLegendKey val="0"/>
          <c:showVal val="1"/>
          <c:showCatName val="0"/>
          <c:showSerName val="0"/>
          <c:showPercent val="0"/>
          <c:showBubbleSize val="0"/>
        </c:dLbls>
        <c:axId val="46179840"/>
        <c:axId val="46181760"/>
      </c:scatterChart>
      <c:valAx>
        <c:axId val="46179840"/>
        <c:scaling>
          <c:orientation val="minMax"/>
          <c:max val="60.5"/>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{462D0D38-0CDA-4C91-ACF3-566D7C3D9688}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DEF-4C8B-B7F0-D44A24BF30E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{EC94D9C1-2001-4FC6-B38B-FC7E8DF5999A}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DEF-4C8B-B7F0-D44A24BF30E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{81E38EE9-D8E5-4CE8-B903-CC83A9873CE1}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DEF-4C8B-B7F0-D44A24BF30E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{0E089442-68EF-4FAC-AF25-767BBB1CF898}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DEF-4C8B-B7F0-D44A24BF30E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{CFC80D71-653B-49B5-A0B9-5D699BF18677}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DEF-4C8B-B7F0-D44A24BF30E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{51A4F3D9-F3AF-4BA7-A3D7-0D1D91363077}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DEF-4C8B-B7F0-D44A24BF30E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{537FAA59-C0D9-4CA8-B7BE-4FB2F4FB1E74}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DEF-4C8B-B7F0-D44A24BF30E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{B1B735D2-ED0E-4686-8402-55B1CF297B1D}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DEF-4C8B-B7F0-D44A24BF30E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{6A1ED863-F3E3-45ED-8ED3-6A8CCF9DCCC6}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DEF-4C8B-B7F0-D44A24BF30E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9.3000000000000007</c:v>
                </c:pt>
                <c:pt idx="16">
                  <c:v>9</c:v>
                </c:pt>
                <c:pt idx="24">
                  <c:v>9.4</c:v>
                </c:pt>
                <c:pt idx="32">
                  <c:v>9.6999999999999993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DEF-4C8B-B7F0-D44A24BF30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{10318E02-623C-467E-8EDD-8688A81805A1}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DEF-4C8B-B7F0-D44A24BF30E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{35E96AD9-9702-41D6-AAB2-47B014EC3EC2}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DEF-4C8B-B7F0-D44A24BF30E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{DE346EF3-E5D2-445C-A483-79349EA9B348}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DEF-4C8B-B7F0-D44A24BF30E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{9349119F-498F-4C8B-BE75-BE18C4F192C4}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DEF-4C8B-B7F0-D44A24BF30E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{6FAE41B5-6338-4B17-82D1-F519A96F825D}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DEF-4C8B-B7F0-D44A24BF30E8}"/>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{76902C30-ADA5-464B-9FD8-12145DDCA129}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DEF-4C8B-B7F0-D44A24BF30E8}"/>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{009B0C5E-71DA-4DDE-A62D-ED1A759176F0}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DEF-4C8B-B7F0-D44A24BF30E8}"/>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{0B4E703E-45DE-42DE-92AA-2DF7885B4B7B}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DEF-4C8B-B7F0-D44A24BF30E8}"/>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{6A7F31EF-A1B0-457C-A59D-F903DC571921}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DEF-4C8B-B7F0-D44A24BF30E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DEF-4C8B-B7F0-D44A24BF30E8}"/>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防災センタ－建設資金の元金償還開始される等増加となった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が、令和元年度は減少した。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今後も集落排水事業特別会計での投資による元利償還金が増加する見込みであるが、地方債残高の抑制により将来的に実質公債費比率の分子は減少する見込みである。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減債基金残高のうち，実質公債比率の算定に用いる満期一括償還地方債の償還の財源として積み立てした額はありません。</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将来負担比率は平成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年度以降は「無し」となっている。一般会計等に係る地方債残高は、新規発行地方債の抑制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減少している。充当可能基金において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る。今後も地方債残高の削減に努め、また交付税措置率の高い起債を優先的に行うことや計画的な職員採用の実施等により将来負担額の減少に努める。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百万円積み立て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その他特定目的基金については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百万円取り崩したが、ふるさと納税等による積立で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百万円の増とな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基金全体としては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耐震化事業など大規模事業により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団体及び個人等に対し，貸付け又は助成等を行い、産業，教育，体育，文化の振興を図るため。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大和村ふるさと応援基金：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大和村生活環境整備基金：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生活基盤の整備，促進を図り，安全で快適な生活環境の形成を図るため。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大和村ふるさと水と土保全基金：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大和村における土地改良施設の機能を適正に発揮させるための集落共同活動の強化に対する支援事業を行うため。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大和村地域福祉基金：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高齢者保健福祉の増進を図り，もって在宅福祉の向上，健康づくり等の施策において，民間活動の活発化を促進し，暖かい福祉社会を築くため。</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大和村ふるさと応援基金：ふるさと納税による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百万円の積み立てを行ったため増加した。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大和村振興基金：今後も</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大和村振興基金奨学資金貸付事業を実施していく予定のため、減少が考えられる。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大和村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ふるさと応援基金：今後も寄付者の意向に沿った事業の実施のために積み立てを行う。</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取崩額より積立額が下回ったため、減額となった。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取崩額より積立額が上回るように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可能な範囲で積み立てを行っていく。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大型事業の元金償還が始まるなど、公債費の増加が懸念されるため、毎年度計画的な積み立てに努める。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4" name="直線コネクタ 73"/>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5" name="有形固定資産減価償却率最小値テキスト"/>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6" name="直線コネクタ 75"/>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7" name="有形固定資産減価償却率最大値テキスト"/>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8" name="直線コネクタ 77"/>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55897</xdr:rowOff>
    </xdr:from>
    <xdr:ext cx="405111" cy="259045"/>
    <xdr:sp macro="" textlink="">
      <xdr:nvSpPr>
        <xdr:cNvPr id="79" name="有形固定資産減価償却率平均値テキスト"/>
        <xdr:cNvSpPr txBox="1"/>
      </xdr:nvSpPr>
      <xdr:spPr>
        <a:xfrm>
          <a:off x="4813300" y="597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0" name="フローチャート: 判断 79"/>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1" name="フローチャート: 判断 80"/>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3" name="フローチャート: 判断 82"/>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4" name="フローチャート: 判断 83"/>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59267</xdr:rowOff>
    </xdr:from>
    <xdr:to>
      <xdr:col>23</xdr:col>
      <xdr:colOff>136525</xdr:colOff>
      <xdr:row>27</xdr:row>
      <xdr:rowOff>160867</xdr:rowOff>
    </xdr:to>
    <xdr:sp macro="" textlink="">
      <xdr:nvSpPr>
        <xdr:cNvPr id="90" name="楕円 89"/>
        <xdr:cNvSpPr/>
      </xdr:nvSpPr>
      <xdr:spPr>
        <a:xfrm>
          <a:off x="4711700" y="54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82144</xdr:rowOff>
    </xdr:from>
    <xdr:ext cx="405111" cy="259045"/>
    <xdr:sp macro="" textlink="">
      <xdr:nvSpPr>
        <xdr:cNvPr id="91" name="有形固定資産減価償却率該当値テキスト"/>
        <xdr:cNvSpPr txBox="1"/>
      </xdr:nvSpPr>
      <xdr:spPr>
        <a:xfrm>
          <a:off x="4813300" y="5311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158750</xdr:rowOff>
    </xdr:from>
    <xdr:to>
      <xdr:col>19</xdr:col>
      <xdr:colOff>187325</xdr:colOff>
      <xdr:row>27</xdr:row>
      <xdr:rowOff>88900</xdr:rowOff>
    </xdr:to>
    <xdr:sp macro="" textlink="">
      <xdr:nvSpPr>
        <xdr:cNvPr id="92" name="楕円 91"/>
        <xdr:cNvSpPr/>
      </xdr:nvSpPr>
      <xdr:spPr>
        <a:xfrm>
          <a:off x="4000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38100</xdr:rowOff>
    </xdr:from>
    <xdr:to>
      <xdr:col>23</xdr:col>
      <xdr:colOff>85725</xdr:colOff>
      <xdr:row>27</xdr:row>
      <xdr:rowOff>110067</xdr:rowOff>
    </xdr:to>
    <xdr:cxnSp macro="">
      <xdr:nvCxnSpPr>
        <xdr:cNvPr id="93" name="直線コネクタ 92"/>
        <xdr:cNvCxnSpPr/>
      </xdr:nvCxnSpPr>
      <xdr:spPr>
        <a:xfrm>
          <a:off x="4051300" y="5438775"/>
          <a:ext cx="7112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126365</xdr:rowOff>
    </xdr:from>
    <xdr:to>
      <xdr:col>15</xdr:col>
      <xdr:colOff>187325</xdr:colOff>
      <xdr:row>27</xdr:row>
      <xdr:rowOff>56515</xdr:rowOff>
    </xdr:to>
    <xdr:sp macro="" textlink="">
      <xdr:nvSpPr>
        <xdr:cNvPr id="94" name="楕円 93"/>
        <xdr:cNvSpPr/>
      </xdr:nvSpPr>
      <xdr:spPr>
        <a:xfrm>
          <a:off x="3238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5715</xdr:rowOff>
    </xdr:from>
    <xdr:to>
      <xdr:col>19</xdr:col>
      <xdr:colOff>136525</xdr:colOff>
      <xdr:row>27</xdr:row>
      <xdr:rowOff>38100</xdr:rowOff>
    </xdr:to>
    <xdr:cxnSp macro="">
      <xdr:nvCxnSpPr>
        <xdr:cNvPr id="95" name="直線コネクタ 94"/>
        <xdr:cNvCxnSpPr/>
      </xdr:nvCxnSpPr>
      <xdr:spPr>
        <a:xfrm>
          <a:off x="3289300" y="540639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36407</xdr:rowOff>
    </xdr:from>
    <xdr:to>
      <xdr:col>11</xdr:col>
      <xdr:colOff>187325</xdr:colOff>
      <xdr:row>26</xdr:row>
      <xdr:rowOff>138007</xdr:rowOff>
    </xdr:to>
    <xdr:sp macro="" textlink="">
      <xdr:nvSpPr>
        <xdr:cNvPr id="96" name="楕円 95"/>
        <xdr:cNvSpPr/>
      </xdr:nvSpPr>
      <xdr:spPr>
        <a:xfrm>
          <a:off x="2476500" y="52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87207</xdr:rowOff>
    </xdr:from>
    <xdr:to>
      <xdr:col>15</xdr:col>
      <xdr:colOff>136525</xdr:colOff>
      <xdr:row>27</xdr:row>
      <xdr:rowOff>5715</xdr:rowOff>
    </xdr:to>
    <xdr:cxnSp macro="">
      <xdr:nvCxnSpPr>
        <xdr:cNvPr id="97" name="直線コネクタ 96"/>
        <xdr:cNvCxnSpPr/>
      </xdr:nvCxnSpPr>
      <xdr:spPr>
        <a:xfrm>
          <a:off x="2527300" y="5316432"/>
          <a:ext cx="762000" cy="8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98" name="n_1aveValue有形固定資産減価償却率"/>
        <xdr:cNvSpPr txBox="1"/>
      </xdr:nvSpPr>
      <xdr:spPr>
        <a:xfrm>
          <a:off x="383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9"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100" name="n_3aveValue有形固定資産減価償却率"/>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1" name="n_4aveValue有形固定資産減価償却率"/>
        <xdr:cNvSpPr txBox="1"/>
      </xdr:nvSpPr>
      <xdr:spPr>
        <a:xfrm>
          <a:off x="1562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105427</xdr:rowOff>
    </xdr:from>
    <xdr:ext cx="405111" cy="259045"/>
    <xdr:sp macro="" textlink="">
      <xdr:nvSpPr>
        <xdr:cNvPr id="102" name="n_1mainValue有形固定資産減価償却率"/>
        <xdr:cNvSpPr txBox="1"/>
      </xdr:nvSpPr>
      <xdr:spPr>
        <a:xfrm>
          <a:off x="38360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73042</xdr:rowOff>
    </xdr:from>
    <xdr:ext cx="405111" cy="259045"/>
    <xdr:sp macro="" textlink="">
      <xdr:nvSpPr>
        <xdr:cNvPr id="103" name="n_2mainValue有形固定資産減価償却率"/>
        <xdr:cNvSpPr txBox="1"/>
      </xdr:nvSpPr>
      <xdr:spPr>
        <a:xfrm>
          <a:off x="30867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154534</xdr:rowOff>
    </xdr:from>
    <xdr:ext cx="405111" cy="259045"/>
    <xdr:sp macro="" textlink="">
      <xdr:nvSpPr>
        <xdr:cNvPr id="104" name="n_3mainValue有形固定資産減価償却率"/>
        <xdr:cNvSpPr txBox="1"/>
      </xdr:nvSpPr>
      <xdr:spPr>
        <a:xfrm>
          <a:off x="2324744" y="5040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[ 376.7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は類似団体平均を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また前年度比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人口千人当たりの職員数</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類似団体平均値を上回っているため計画的な職員採用の実施等による人件費の削減に努める。また新規発行地方債の抑制等による地方債残高の削減に努め、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債務償還比率の減少に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取り組んでいく。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3" name="直線コネクタ 132"/>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4" name="債務償還比率最小値テキスト"/>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5" name="直線コネクタ 134"/>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38" name="債務償還比率平均値テキスト"/>
        <xdr:cNvSpPr txBox="1"/>
      </xdr:nvSpPr>
      <xdr:spPr>
        <a:xfrm>
          <a:off x="14846300" y="5552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9" name="フローチャート: 判断 138"/>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0" name="フローチャート: 判断 139"/>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1" name="フローチャート: 判断 140"/>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2" name="フローチャート: 判断 141"/>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3" name="フローチャート: 判断 142"/>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141739</xdr:rowOff>
    </xdr:from>
    <xdr:to>
      <xdr:col>76</xdr:col>
      <xdr:colOff>73025</xdr:colOff>
      <xdr:row>29</xdr:row>
      <xdr:rowOff>71889</xdr:rowOff>
    </xdr:to>
    <xdr:sp macro="" textlink="">
      <xdr:nvSpPr>
        <xdr:cNvPr id="149" name="楕円 148"/>
        <xdr:cNvSpPr/>
      </xdr:nvSpPr>
      <xdr:spPr>
        <a:xfrm>
          <a:off x="14744700" y="57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120166</xdr:rowOff>
    </xdr:from>
    <xdr:ext cx="469744" cy="259045"/>
    <xdr:sp macro="" textlink="">
      <xdr:nvSpPr>
        <xdr:cNvPr id="150" name="債務償還比率該当値テキスト"/>
        <xdr:cNvSpPr txBox="1"/>
      </xdr:nvSpPr>
      <xdr:spPr>
        <a:xfrm>
          <a:off x="14846300" y="569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129145</xdr:rowOff>
    </xdr:from>
    <xdr:to>
      <xdr:col>72</xdr:col>
      <xdr:colOff>123825</xdr:colOff>
      <xdr:row>29</xdr:row>
      <xdr:rowOff>59295</xdr:rowOff>
    </xdr:to>
    <xdr:sp macro="" textlink="">
      <xdr:nvSpPr>
        <xdr:cNvPr id="151" name="楕円 150"/>
        <xdr:cNvSpPr/>
      </xdr:nvSpPr>
      <xdr:spPr>
        <a:xfrm>
          <a:off x="14033500" y="57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8495</xdr:rowOff>
    </xdr:from>
    <xdr:to>
      <xdr:col>76</xdr:col>
      <xdr:colOff>22225</xdr:colOff>
      <xdr:row>29</xdr:row>
      <xdr:rowOff>21089</xdr:rowOff>
    </xdr:to>
    <xdr:cxnSp macro="">
      <xdr:nvCxnSpPr>
        <xdr:cNvPr id="152" name="直線コネクタ 151"/>
        <xdr:cNvCxnSpPr/>
      </xdr:nvCxnSpPr>
      <xdr:spPr>
        <a:xfrm>
          <a:off x="14084300" y="5752070"/>
          <a:ext cx="7112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76009</xdr:rowOff>
    </xdr:from>
    <xdr:to>
      <xdr:col>68</xdr:col>
      <xdr:colOff>123825</xdr:colOff>
      <xdr:row>29</xdr:row>
      <xdr:rowOff>6159</xdr:rowOff>
    </xdr:to>
    <xdr:sp macro="" textlink="">
      <xdr:nvSpPr>
        <xdr:cNvPr id="153" name="楕円 152"/>
        <xdr:cNvSpPr/>
      </xdr:nvSpPr>
      <xdr:spPr>
        <a:xfrm>
          <a:off x="13271500" y="56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126809</xdr:rowOff>
    </xdr:from>
    <xdr:to>
      <xdr:col>72</xdr:col>
      <xdr:colOff>73025</xdr:colOff>
      <xdr:row>29</xdr:row>
      <xdr:rowOff>8495</xdr:rowOff>
    </xdr:to>
    <xdr:cxnSp macro="">
      <xdr:nvCxnSpPr>
        <xdr:cNvPr id="154" name="直線コネクタ 153"/>
        <xdr:cNvCxnSpPr/>
      </xdr:nvCxnSpPr>
      <xdr:spPr>
        <a:xfrm>
          <a:off x="13322300" y="5698934"/>
          <a:ext cx="762000" cy="53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120269</xdr:rowOff>
    </xdr:from>
    <xdr:to>
      <xdr:col>64</xdr:col>
      <xdr:colOff>123825</xdr:colOff>
      <xdr:row>29</xdr:row>
      <xdr:rowOff>50419</xdr:rowOff>
    </xdr:to>
    <xdr:sp macro="" textlink="">
      <xdr:nvSpPr>
        <xdr:cNvPr id="155" name="楕円 154"/>
        <xdr:cNvSpPr/>
      </xdr:nvSpPr>
      <xdr:spPr>
        <a:xfrm>
          <a:off x="12509500" y="56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126809</xdr:rowOff>
    </xdr:from>
    <xdr:to>
      <xdr:col>68</xdr:col>
      <xdr:colOff>73025</xdr:colOff>
      <xdr:row>28</xdr:row>
      <xdr:rowOff>171069</xdr:rowOff>
    </xdr:to>
    <xdr:cxnSp macro="">
      <xdr:nvCxnSpPr>
        <xdr:cNvPr id="156" name="直線コネクタ 155"/>
        <xdr:cNvCxnSpPr/>
      </xdr:nvCxnSpPr>
      <xdr:spPr>
        <a:xfrm flipV="1">
          <a:off x="12560300" y="5698934"/>
          <a:ext cx="762000" cy="4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111153</xdr:rowOff>
    </xdr:from>
    <xdr:to>
      <xdr:col>60</xdr:col>
      <xdr:colOff>123825</xdr:colOff>
      <xdr:row>29</xdr:row>
      <xdr:rowOff>41303</xdr:rowOff>
    </xdr:to>
    <xdr:sp macro="" textlink="">
      <xdr:nvSpPr>
        <xdr:cNvPr id="157" name="楕円 156"/>
        <xdr:cNvSpPr/>
      </xdr:nvSpPr>
      <xdr:spPr>
        <a:xfrm>
          <a:off x="11747500" y="568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161953</xdr:rowOff>
    </xdr:from>
    <xdr:to>
      <xdr:col>64</xdr:col>
      <xdr:colOff>73025</xdr:colOff>
      <xdr:row>28</xdr:row>
      <xdr:rowOff>171069</xdr:rowOff>
    </xdr:to>
    <xdr:cxnSp macro="">
      <xdr:nvCxnSpPr>
        <xdr:cNvPr id="158" name="直線コネクタ 157"/>
        <xdr:cNvCxnSpPr/>
      </xdr:nvCxnSpPr>
      <xdr:spPr>
        <a:xfrm>
          <a:off x="11798300" y="5734078"/>
          <a:ext cx="762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99359</xdr:rowOff>
    </xdr:from>
    <xdr:ext cx="469744" cy="259045"/>
    <xdr:sp macro="" textlink="">
      <xdr:nvSpPr>
        <xdr:cNvPr id="159" name="n_1aveValue債務償還比率"/>
        <xdr:cNvSpPr txBox="1"/>
      </xdr:nvSpPr>
      <xdr:spPr>
        <a:xfrm>
          <a:off x="13836727" y="584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107995</xdr:rowOff>
    </xdr:from>
    <xdr:ext cx="469744" cy="259045"/>
    <xdr:sp macro="" textlink="">
      <xdr:nvSpPr>
        <xdr:cNvPr id="160" name="n_2aveValue債務償還比率"/>
        <xdr:cNvSpPr txBox="1"/>
      </xdr:nvSpPr>
      <xdr:spPr>
        <a:xfrm>
          <a:off x="13087427" y="585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61" name="n_3aveValue債務償還比率"/>
        <xdr:cNvSpPr txBox="1"/>
      </xdr:nvSpPr>
      <xdr:spPr>
        <a:xfrm>
          <a:off x="12325427" y="581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62" name="n_4aveValue債務償還比率"/>
        <xdr:cNvSpPr txBox="1"/>
      </xdr:nvSpPr>
      <xdr:spPr>
        <a:xfrm>
          <a:off x="115634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75822</xdr:rowOff>
    </xdr:from>
    <xdr:ext cx="469744" cy="259045"/>
    <xdr:sp macro="" textlink="">
      <xdr:nvSpPr>
        <xdr:cNvPr id="163" name="n_1mainValue債務償還比率"/>
        <xdr:cNvSpPr txBox="1"/>
      </xdr:nvSpPr>
      <xdr:spPr>
        <a:xfrm>
          <a:off x="13836727" y="54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22686</xdr:rowOff>
    </xdr:from>
    <xdr:ext cx="469744" cy="259045"/>
    <xdr:sp macro="" textlink="">
      <xdr:nvSpPr>
        <xdr:cNvPr id="164" name="n_2mainValue債務償還比率"/>
        <xdr:cNvSpPr txBox="1"/>
      </xdr:nvSpPr>
      <xdr:spPr>
        <a:xfrm>
          <a:off x="13087427" y="542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66946</xdr:rowOff>
    </xdr:from>
    <xdr:ext cx="469744" cy="259045"/>
    <xdr:sp macro="" textlink="">
      <xdr:nvSpPr>
        <xdr:cNvPr id="165" name="n_3mainValue債務償還比率"/>
        <xdr:cNvSpPr txBox="1"/>
      </xdr:nvSpPr>
      <xdr:spPr>
        <a:xfrm>
          <a:off x="12325427" y="546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32430</xdr:rowOff>
    </xdr:from>
    <xdr:ext cx="469744" cy="259045"/>
    <xdr:sp macro="" textlink="">
      <xdr:nvSpPr>
        <xdr:cNvPr id="166" name="n_4mainValue債務償還比率"/>
        <xdr:cNvSpPr txBox="1"/>
      </xdr:nvSpPr>
      <xdr:spPr>
        <a:xfrm>
          <a:off x="11563427" y="577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3" name="楕円 72"/>
        <xdr:cNvSpPr/>
      </xdr:nvSpPr>
      <xdr:spPr>
        <a:xfrm>
          <a:off x="458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124477</xdr:rowOff>
    </xdr:from>
    <xdr:ext cx="405111" cy="259045"/>
    <xdr:sp macro="" textlink="">
      <xdr:nvSpPr>
        <xdr:cNvPr id="74" name="【道路】&#10;有形固定資産減価償却率該当値テキスト"/>
        <xdr:cNvSpPr txBox="1"/>
      </xdr:nvSpPr>
      <xdr:spPr>
        <a:xfrm>
          <a:off x="4673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63500</xdr:rowOff>
    </xdr:from>
    <xdr:to>
      <xdr:col>20</xdr:col>
      <xdr:colOff>38100</xdr:colOff>
      <xdr:row>36</xdr:row>
      <xdr:rowOff>165100</xdr:rowOff>
    </xdr:to>
    <xdr:sp macro="" textlink="">
      <xdr:nvSpPr>
        <xdr:cNvPr id="75" name="楕円 74"/>
        <xdr:cNvSpPr/>
      </xdr:nvSpPr>
      <xdr:spPr>
        <a:xfrm>
          <a:off x="3746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114300</xdr:rowOff>
    </xdr:from>
    <xdr:to>
      <xdr:col>24</xdr:col>
      <xdr:colOff>63500</xdr:colOff>
      <xdr:row>36</xdr:row>
      <xdr:rowOff>152400</xdr:rowOff>
    </xdr:to>
    <xdr:cxnSp macro="">
      <xdr:nvCxnSpPr>
        <xdr:cNvPr id="76" name="直線コネクタ 75"/>
        <xdr:cNvCxnSpPr/>
      </xdr:nvCxnSpPr>
      <xdr:spPr>
        <a:xfrm>
          <a:off x="3797300" y="628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63500</xdr:rowOff>
    </xdr:from>
    <xdr:to>
      <xdr:col>15</xdr:col>
      <xdr:colOff>101600</xdr:colOff>
      <xdr:row>36</xdr:row>
      <xdr:rowOff>165100</xdr:rowOff>
    </xdr:to>
    <xdr:sp macro="" textlink="">
      <xdr:nvSpPr>
        <xdr:cNvPr id="77" name="楕円 76"/>
        <xdr:cNvSpPr/>
      </xdr:nvSpPr>
      <xdr:spPr>
        <a:xfrm>
          <a:off x="2857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114300</xdr:rowOff>
    </xdr:from>
    <xdr:to>
      <xdr:col>19</xdr:col>
      <xdr:colOff>177800</xdr:colOff>
      <xdr:row>36</xdr:row>
      <xdr:rowOff>114300</xdr:rowOff>
    </xdr:to>
    <xdr:cxnSp macro="">
      <xdr:nvCxnSpPr>
        <xdr:cNvPr id="78" name="直線コネクタ 77"/>
        <xdr:cNvCxnSpPr/>
      </xdr:nvCxnSpPr>
      <xdr:spPr>
        <a:xfrm>
          <a:off x="2908300" y="6286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168275</xdr:rowOff>
    </xdr:from>
    <xdr:to>
      <xdr:col>10</xdr:col>
      <xdr:colOff>165100</xdr:colOff>
      <xdr:row>36</xdr:row>
      <xdr:rowOff>98425</xdr:rowOff>
    </xdr:to>
    <xdr:sp macro="" textlink="">
      <xdr:nvSpPr>
        <xdr:cNvPr id="79" name="楕円 78"/>
        <xdr:cNvSpPr/>
      </xdr:nvSpPr>
      <xdr:spPr>
        <a:xfrm>
          <a:off x="1968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47625</xdr:rowOff>
    </xdr:from>
    <xdr:to>
      <xdr:col>15</xdr:col>
      <xdr:colOff>50800</xdr:colOff>
      <xdr:row>36</xdr:row>
      <xdr:rowOff>114300</xdr:rowOff>
    </xdr:to>
    <xdr:cxnSp macro="">
      <xdr:nvCxnSpPr>
        <xdr:cNvPr id="80" name="直線コネクタ 79"/>
        <xdr:cNvCxnSpPr/>
      </xdr:nvCxnSpPr>
      <xdr:spPr>
        <a:xfrm>
          <a:off x="2019300" y="62198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7637</xdr:rowOff>
    </xdr:from>
    <xdr:ext cx="405111" cy="259045"/>
    <xdr:sp macro="" textlink="">
      <xdr:nvSpPr>
        <xdr:cNvPr id="81" name="n_1aveValue【道路】&#10;有形固定資産減価償却率"/>
        <xdr:cNvSpPr txBox="1"/>
      </xdr:nvSpPr>
      <xdr:spPr>
        <a:xfrm>
          <a:off x="35820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169562</xdr:rowOff>
    </xdr:from>
    <xdr:ext cx="405111" cy="259045"/>
    <xdr:sp macro="" textlink="">
      <xdr:nvSpPr>
        <xdr:cNvPr id="82" name="n_2aveValue【道路】&#10;有形固定資産減価償却率"/>
        <xdr:cNvSpPr txBox="1"/>
      </xdr:nvSpPr>
      <xdr:spPr>
        <a:xfrm>
          <a:off x="2705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3" name="n_3aveValue【道路】&#10;有形固定資産減価償却率"/>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4" name="n_4aveValue【道路】&#10;有形固定資産減価償却率"/>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10177</xdr:rowOff>
    </xdr:from>
    <xdr:ext cx="405111" cy="259045"/>
    <xdr:sp macro="" textlink="">
      <xdr:nvSpPr>
        <xdr:cNvPr id="85" name="n_1mainValue【道路】&#10;有形固定資産減価償却率"/>
        <xdr:cNvSpPr txBox="1"/>
      </xdr:nvSpPr>
      <xdr:spPr>
        <a:xfrm>
          <a:off x="3582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10177</xdr:rowOff>
    </xdr:from>
    <xdr:ext cx="405111" cy="259045"/>
    <xdr:sp macro="" textlink="">
      <xdr:nvSpPr>
        <xdr:cNvPr id="86" name="n_2mainValue【道路】&#10;有形固定資産減価償却率"/>
        <xdr:cNvSpPr txBox="1"/>
      </xdr:nvSpPr>
      <xdr:spPr>
        <a:xfrm>
          <a:off x="27057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114952</xdr:rowOff>
    </xdr:from>
    <xdr:ext cx="405111" cy="259045"/>
    <xdr:sp macro="" textlink="">
      <xdr:nvSpPr>
        <xdr:cNvPr id="87" name="n_3mainValue【道路】&#10;有形固定資産減価償却率"/>
        <xdr:cNvSpPr txBox="1"/>
      </xdr:nvSpPr>
      <xdr:spPr>
        <a:xfrm>
          <a:off x="1816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9" name="直線コネクタ 108"/>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0" name="【道路】&#10;一人当たり延長最小値テキスト"/>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1" name="直線コネクタ 110"/>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2" name="【道路】&#10;一人当たり延長最大値テキスト"/>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3" name="直線コネクタ 112"/>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4" name="【道路】&#10;一人当たり延長平均値テキスト"/>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5" name="フローチャート: 判断 114"/>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6" name="フローチャート: 判断 115"/>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7" name="フローチャート: 判断 116"/>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8" name="フローチャート: 判断 117"/>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19" name="フローチャート: 判断 118"/>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50526</xdr:rowOff>
    </xdr:from>
    <xdr:to>
      <xdr:col>55</xdr:col>
      <xdr:colOff>50800</xdr:colOff>
      <xdr:row>41</xdr:row>
      <xdr:rowOff>152126</xdr:rowOff>
    </xdr:to>
    <xdr:sp macro="" textlink="">
      <xdr:nvSpPr>
        <xdr:cNvPr id="125" name="楕円 124"/>
        <xdr:cNvSpPr/>
      </xdr:nvSpPr>
      <xdr:spPr>
        <a:xfrm>
          <a:off x="10426700" y="707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136903</xdr:rowOff>
    </xdr:from>
    <xdr:ext cx="534377" cy="259045"/>
    <xdr:sp macro="" textlink="">
      <xdr:nvSpPr>
        <xdr:cNvPr id="126" name="【道路】&#10;一人当たり延長該当値テキスト"/>
        <xdr:cNvSpPr txBox="1"/>
      </xdr:nvSpPr>
      <xdr:spPr>
        <a:xfrm>
          <a:off x="10515600" y="69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50976</xdr:rowOff>
    </xdr:from>
    <xdr:to>
      <xdr:col>50</xdr:col>
      <xdr:colOff>165100</xdr:colOff>
      <xdr:row>41</xdr:row>
      <xdr:rowOff>152576</xdr:rowOff>
    </xdr:to>
    <xdr:sp macro="" textlink="">
      <xdr:nvSpPr>
        <xdr:cNvPr id="127" name="楕円 126"/>
        <xdr:cNvSpPr/>
      </xdr:nvSpPr>
      <xdr:spPr>
        <a:xfrm>
          <a:off x="9588500" y="70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101326</xdr:rowOff>
    </xdr:from>
    <xdr:to>
      <xdr:col>55</xdr:col>
      <xdr:colOff>0</xdr:colOff>
      <xdr:row>41</xdr:row>
      <xdr:rowOff>101776</xdr:rowOff>
    </xdr:to>
    <xdr:cxnSp macro="">
      <xdr:nvCxnSpPr>
        <xdr:cNvPr id="128" name="直線コネクタ 127"/>
        <xdr:cNvCxnSpPr/>
      </xdr:nvCxnSpPr>
      <xdr:spPr>
        <a:xfrm flipV="1">
          <a:off x="9639300" y="7130776"/>
          <a:ext cx="8382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51661</xdr:rowOff>
    </xdr:from>
    <xdr:to>
      <xdr:col>46</xdr:col>
      <xdr:colOff>38100</xdr:colOff>
      <xdr:row>41</xdr:row>
      <xdr:rowOff>153261</xdr:rowOff>
    </xdr:to>
    <xdr:sp macro="" textlink="">
      <xdr:nvSpPr>
        <xdr:cNvPr id="129" name="楕円 128"/>
        <xdr:cNvSpPr/>
      </xdr:nvSpPr>
      <xdr:spPr>
        <a:xfrm>
          <a:off x="8699500" y="708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101776</xdr:rowOff>
    </xdr:from>
    <xdr:to>
      <xdr:col>50</xdr:col>
      <xdr:colOff>114300</xdr:colOff>
      <xdr:row>41</xdr:row>
      <xdr:rowOff>102461</xdr:rowOff>
    </xdr:to>
    <xdr:cxnSp macro="">
      <xdr:nvCxnSpPr>
        <xdr:cNvPr id="130" name="直線コネクタ 129"/>
        <xdr:cNvCxnSpPr/>
      </xdr:nvCxnSpPr>
      <xdr:spPr>
        <a:xfrm flipV="1">
          <a:off x="8750300" y="7131226"/>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149514</xdr:rowOff>
    </xdr:from>
    <xdr:to>
      <xdr:col>41</xdr:col>
      <xdr:colOff>101600</xdr:colOff>
      <xdr:row>40</xdr:row>
      <xdr:rowOff>79664</xdr:rowOff>
    </xdr:to>
    <xdr:sp macro="" textlink="">
      <xdr:nvSpPr>
        <xdr:cNvPr id="131" name="楕円 130"/>
        <xdr:cNvSpPr/>
      </xdr:nvSpPr>
      <xdr:spPr>
        <a:xfrm>
          <a:off x="7810500" y="683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28864</xdr:rowOff>
    </xdr:from>
    <xdr:to>
      <xdr:col>45</xdr:col>
      <xdr:colOff>177800</xdr:colOff>
      <xdr:row>41</xdr:row>
      <xdr:rowOff>102461</xdr:rowOff>
    </xdr:to>
    <xdr:cxnSp macro="">
      <xdr:nvCxnSpPr>
        <xdr:cNvPr id="132" name="直線コネクタ 131"/>
        <xdr:cNvCxnSpPr/>
      </xdr:nvCxnSpPr>
      <xdr:spPr>
        <a:xfrm>
          <a:off x="7861300" y="6886864"/>
          <a:ext cx="889000" cy="24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3" name="n_1aveValue【道路】&#10;一人当たり延長"/>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4" name="n_2aveValue【道路】&#10;一人当たり延長"/>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19607</xdr:rowOff>
    </xdr:from>
    <xdr:ext cx="534377" cy="259045"/>
    <xdr:sp macro="" textlink="">
      <xdr:nvSpPr>
        <xdr:cNvPr id="135" name="n_3aveValue【道路】&#10;一人当たり延長"/>
        <xdr:cNvSpPr txBox="1"/>
      </xdr:nvSpPr>
      <xdr:spPr>
        <a:xfrm>
          <a:off x="7594111" y="70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36" name="n_4aveValue【道路】&#10;一人当たり延長"/>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143703</xdr:rowOff>
    </xdr:from>
    <xdr:ext cx="534377" cy="259045"/>
    <xdr:sp macro="" textlink="">
      <xdr:nvSpPr>
        <xdr:cNvPr id="137" name="n_1mainValue【道路】&#10;一人当たり延長"/>
        <xdr:cNvSpPr txBox="1"/>
      </xdr:nvSpPr>
      <xdr:spPr>
        <a:xfrm>
          <a:off x="9359411" y="71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144388</xdr:rowOff>
    </xdr:from>
    <xdr:ext cx="534377" cy="259045"/>
    <xdr:sp macro="" textlink="">
      <xdr:nvSpPr>
        <xdr:cNvPr id="138" name="n_2mainValue【道路】&#10;一人当たり延長"/>
        <xdr:cNvSpPr txBox="1"/>
      </xdr:nvSpPr>
      <xdr:spPr>
        <a:xfrm>
          <a:off x="8483111" y="71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38</xdr:row>
      <xdr:rowOff>96191</xdr:rowOff>
    </xdr:from>
    <xdr:ext cx="599010" cy="259045"/>
    <xdr:sp macro="" textlink="">
      <xdr:nvSpPr>
        <xdr:cNvPr id="139" name="n_3mainValue【道路】&#10;一人当たり延長"/>
        <xdr:cNvSpPr txBox="1"/>
      </xdr:nvSpPr>
      <xdr:spPr>
        <a:xfrm>
          <a:off x="7561794" y="661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65" name="直線コネクタ 164"/>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6" name="【橋りょう・トンネル】&#10;有形固定資産減価償却率最小値テキスト"/>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7" name="直線コネクタ 166"/>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16164</xdr:rowOff>
    </xdr:from>
    <xdr:ext cx="405111" cy="259045"/>
    <xdr:sp macro="" textlink="">
      <xdr:nvSpPr>
        <xdr:cNvPr id="170" name="【橋りょう・トンネル】&#10;有形固定資産減価償却率平均値テキスト"/>
        <xdr:cNvSpPr txBox="1"/>
      </xdr:nvSpPr>
      <xdr:spPr>
        <a:xfrm>
          <a:off x="4673600" y="1030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1" name="フローチャート: 判断 170"/>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2" name="フローチャート: 判断 171"/>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3" name="フローチャート: 判断 172"/>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4" name="フローチャート: 判断 173"/>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5" name="フローチャート: 判断 174"/>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7983</xdr:rowOff>
    </xdr:from>
    <xdr:to>
      <xdr:col>24</xdr:col>
      <xdr:colOff>114300</xdr:colOff>
      <xdr:row>62</xdr:row>
      <xdr:rowOff>109583</xdr:rowOff>
    </xdr:to>
    <xdr:sp macro="" textlink="">
      <xdr:nvSpPr>
        <xdr:cNvPr id="181" name="楕円 180"/>
        <xdr:cNvSpPr/>
      </xdr:nvSpPr>
      <xdr:spPr>
        <a:xfrm>
          <a:off x="45847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157860</xdr:rowOff>
    </xdr:from>
    <xdr:ext cx="405111" cy="259045"/>
    <xdr:sp macro="" textlink="">
      <xdr:nvSpPr>
        <xdr:cNvPr id="182" name="【橋りょう・トンネル】&#10;有形固定資産減価償却率該当値テキスト"/>
        <xdr:cNvSpPr txBox="1"/>
      </xdr:nvSpPr>
      <xdr:spPr>
        <a:xfrm>
          <a:off x="4673600"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166370</xdr:rowOff>
    </xdr:from>
    <xdr:to>
      <xdr:col>20</xdr:col>
      <xdr:colOff>38100</xdr:colOff>
      <xdr:row>62</xdr:row>
      <xdr:rowOff>96520</xdr:rowOff>
    </xdr:to>
    <xdr:sp macro="" textlink="">
      <xdr:nvSpPr>
        <xdr:cNvPr id="183" name="楕円 182"/>
        <xdr:cNvSpPr/>
      </xdr:nvSpPr>
      <xdr:spPr>
        <a:xfrm>
          <a:off x="3746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45720</xdr:rowOff>
    </xdr:from>
    <xdr:to>
      <xdr:col>24</xdr:col>
      <xdr:colOff>63500</xdr:colOff>
      <xdr:row>62</xdr:row>
      <xdr:rowOff>58783</xdr:rowOff>
    </xdr:to>
    <xdr:cxnSp macro="">
      <xdr:nvCxnSpPr>
        <xdr:cNvPr id="184" name="直線コネクタ 183"/>
        <xdr:cNvCxnSpPr/>
      </xdr:nvCxnSpPr>
      <xdr:spPr>
        <a:xfrm>
          <a:off x="3797300" y="1067562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16147</xdr:rowOff>
    </xdr:from>
    <xdr:to>
      <xdr:col>15</xdr:col>
      <xdr:colOff>101600</xdr:colOff>
      <xdr:row>62</xdr:row>
      <xdr:rowOff>117747</xdr:rowOff>
    </xdr:to>
    <xdr:sp macro="" textlink="">
      <xdr:nvSpPr>
        <xdr:cNvPr id="185" name="楕円 184"/>
        <xdr:cNvSpPr/>
      </xdr:nvSpPr>
      <xdr:spPr>
        <a:xfrm>
          <a:off x="28575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66947</xdr:rowOff>
    </xdr:to>
    <xdr:cxnSp macro="">
      <xdr:nvCxnSpPr>
        <xdr:cNvPr id="186" name="直線コネクタ 185"/>
        <xdr:cNvCxnSpPr/>
      </xdr:nvCxnSpPr>
      <xdr:spPr>
        <a:xfrm flipV="1">
          <a:off x="2908300" y="1067562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168003</xdr:rowOff>
    </xdr:from>
    <xdr:to>
      <xdr:col>10</xdr:col>
      <xdr:colOff>165100</xdr:colOff>
      <xdr:row>62</xdr:row>
      <xdr:rowOff>98153</xdr:rowOff>
    </xdr:to>
    <xdr:sp macro="" textlink="">
      <xdr:nvSpPr>
        <xdr:cNvPr id="187" name="楕円 186"/>
        <xdr:cNvSpPr/>
      </xdr:nvSpPr>
      <xdr:spPr>
        <a:xfrm>
          <a:off x="1968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47353</xdr:rowOff>
    </xdr:from>
    <xdr:to>
      <xdr:col>15</xdr:col>
      <xdr:colOff>50800</xdr:colOff>
      <xdr:row>62</xdr:row>
      <xdr:rowOff>66947</xdr:rowOff>
    </xdr:to>
    <xdr:cxnSp macro="">
      <xdr:nvCxnSpPr>
        <xdr:cNvPr id="188" name="直線コネクタ 187"/>
        <xdr:cNvCxnSpPr/>
      </xdr:nvCxnSpPr>
      <xdr:spPr>
        <a:xfrm>
          <a:off x="2019300" y="106772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93453</xdr:rowOff>
    </xdr:from>
    <xdr:ext cx="405111" cy="259045"/>
    <xdr:sp macro="" textlink="">
      <xdr:nvSpPr>
        <xdr:cNvPr id="189" name="n_1aveValue【橋りょう・トンネル】&#10;有形固定資産減価償却率"/>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0" name="n_2aveValue【橋りょう・トンネル】&#10;有形固定資産減価償却率"/>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1"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2" name="n_4aveValue【橋りょう・トンネル】&#10;有形固定資産減価償却率"/>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87647</xdr:rowOff>
    </xdr:from>
    <xdr:ext cx="405111" cy="259045"/>
    <xdr:sp macro="" textlink="">
      <xdr:nvSpPr>
        <xdr:cNvPr id="193" name="n_1mainValue【橋りょう・トンネル】&#10;有形固定資産減価償却率"/>
        <xdr:cNvSpPr txBox="1"/>
      </xdr:nvSpPr>
      <xdr:spPr>
        <a:xfrm>
          <a:off x="3582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108874</xdr:rowOff>
    </xdr:from>
    <xdr:ext cx="405111" cy="259045"/>
    <xdr:sp macro="" textlink="">
      <xdr:nvSpPr>
        <xdr:cNvPr id="194" name="n_2mainValue【橋りょう・トンネル】&#10;有形固定資産減価償却率"/>
        <xdr:cNvSpPr txBox="1"/>
      </xdr:nvSpPr>
      <xdr:spPr>
        <a:xfrm>
          <a:off x="2705744" y="1073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89280</xdr:rowOff>
    </xdr:from>
    <xdr:ext cx="405111" cy="259045"/>
    <xdr:sp macro="" textlink="">
      <xdr:nvSpPr>
        <xdr:cNvPr id="195" name="n_3mainValue【橋りょう・トンネル】&#10;有形固定資産減価償却率"/>
        <xdr:cNvSpPr txBox="1"/>
      </xdr:nvSpPr>
      <xdr:spPr>
        <a:xfrm>
          <a:off x="1816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19" name="直線コネクタ 218"/>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0" name="【橋りょう・トンネル】&#10;一人当たり有形固定資産（償却資産）額最小値テキスト"/>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21" name="直線コネクタ 220"/>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22" name="【橋りょう・トンネル】&#10;一人当たり有形固定資産（償却資産）額最大値テキスト"/>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23" name="直線コネクタ 222"/>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24" name="【橋りょう・トンネル】&#10;一人当たり有形固定資産（償却資産）額平均値テキスト"/>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25" name="フローチャート: 判断 224"/>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26" name="フローチャート: 判断 225"/>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27" name="フローチャート: 判断 226"/>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28" name="フローチャート: 判断 227"/>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29" name="フローチャート: 判断 228"/>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55735</xdr:rowOff>
    </xdr:from>
    <xdr:to>
      <xdr:col>55</xdr:col>
      <xdr:colOff>50800</xdr:colOff>
      <xdr:row>63</xdr:row>
      <xdr:rowOff>157335</xdr:rowOff>
    </xdr:to>
    <xdr:sp macro="" textlink="">
      <xdr:nvSpPr>
        <xdr:cNvPr id="235" name="楕円 234"/>
        <xdr:cNvSpPr/>
      </xdr:nvSpPr>
      <xdr:spPr>
        <a:xfrm>
          <a:off x="10426700" y="1085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34162</xdr:rowOff>
    </xdr:from>
    <xdr:ext cx="690189" cy="259045"/>
    <xdr:sp macro="" textlink="">
      <xdr:nvSpPr>
        <xdr:cNvPr id="236" name="【橋りょう・トンネル】&#10;一人当たり有形固定資産（償却資産）額該当値テキスト"/>
        <xdr:cNvSpPr txBox="1"/>
      </xdr:nvSpPr>
      <xdr:spPr>
        <a:xfrm>
          <a:off x="10515600" y="108355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57722</xdr:rowOff>
    </xdr:from>
    <xdr:to>
      <xdr:col>50</xdr:col>
      <xdr:colOff>165100</xdr:colOff>
      <xdr:row>63</xdr:row>
      <xdr:rowOff>159322</xdr:rowOff>
    </xdr:to>
    <xdr:sp macro="" textlink="">
      <xdr:nvSpPr>
        <xdr:cNvPr id="237" name="楕円 236"/>
        <xdr:cNvSpPr/>
      </xdr:nvSpPr>
      <xdr:spPr>
        <a:xfrm>
          <a:off x="9588500" y="108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106535</xdr:rowOff>
    </xdr:from>
    <xdr:to>
      <xdr:col>55</xdr:col>
      <xdr:colOff>0</xdr:colOff>
      <xdr:row>63</xdr:row>
      <xdr:rowOff>108522</xdr:rowOff>
    </xdr:to>
    <xdr:cxnSp macro="">
      <xdr:nvCxnSpPr>
        <xdr:cNvPr id="238" name="直線コネクタ 237"/>
        <xdr:cNvCxnSpPr/>
      </xdr:nvCxnSpPr>
      <xdr:spPr>
        <a:xfrm flipV="1">
          <a:off x="9639300" y="10907885"/>
          <a:ext cx="8382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64609</xdr:rowOff>
    </xdr:from>
    <xdr:to>
      <xdr:col>46</xdr:col>
      <xdr:colOff>38100</xdr:colOff>
      <xdr:row>63</xdr:row>
      <xdr:rowOff>166209</xdr:rowOff>
    </xdr:to>
    <xdr:sp macro="" textlink="">
      <xdr:nvSpPr>
        <xdr:cNvPr id="239" name="楕円 238"/>
        <xdr:cNvSpPr/>
      </xdr:nvSpPr>
      <xdr:spPr>
        <a:xfrm>
          <a:off x="8699500" y="1086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108522</xdr:rowOff>
    </xdr:from>
    <xdr:to>
      <xdr:col>50</xdr:col>
      <xdr:colOff>114300</xdr:colOff>
      <xdr:row>63</xdr:row>
      <xdr:rowOff>115409</xdr:rowOff>
    </xdr:to>
    <xdr:cxnSp macro="">
      <xdr:nvCxnSpPr>
        <xdr:cNvPr id="240" name="直線コネクタ 239"/>
        <xdr:cNvCxnSpPr/>
      </xdr:nvCxnSpPr>
      <xdr:spPr>
        <a:xfrm flipV="1">
          <a:off x="8750300" y="10909872"/>
          <a:ext cx="889000" cy="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64765</xdr:rowOff>
    </xdr:from>
    <xdr:to>
      <xdr:col>41</xdr:col>
      <xdr:colOff>101600</xdr:colOff>
      <xdr:row>63</xdr:row>
      <xdr:rowOff>166365</xdr:rowOff>
    </xdr:to>
    <xdr:sp macro="" textlink="">
      <xdr:nvSpPr>
        <xdr:cNvPr id="241" name="楕円 240"/>
        <xdr:cNvSpPr/>
      </xdr:nvSpPr>
      <xdr:spPr>
        <a:xfrm>
          <a:off x="7810500" y="1086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115409</xdr:rowOff>
    </xdr:from>
    <xdr:to>
      <xdr:col>45</xdr:col>
      <xdr:colOff>177800</xdr:colOff>
      <xdr:row>63</xdr:row>
      <xdr:rowOff>115565</xdr:rowOff>
    </xdr:to>
    <xdr:cxnSp macro="">
      <xdr:nvCxnSpPr>
        <xdr:cNvPr id="242" name="直線コネクタ 241"/>
        <xdr:cNvCxnSpPr/>
      </xdr:nvCxnSpPr>
      <xdr:spPr>
        <a:xfrm flipV="1">
          <a:off x="7861300" y="10916759"/>
          <a:ext cx="889000" cy="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43" name="n_1aveValue【橋りょう・トンネル】&#10;一人当たり有形固定資産（償却資産）額"/>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44" name="n_2aveValue【橋りょう・トンネル】&#10;一人当たり有形固定資産（償却資産）額"/>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45" name="n_3aveValue【橋りょう・トンネル】&#10;一人当たり有形固定資産（償却資産）額"/>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46" name="n_4aveValue【橋りょう・トンネル】&#10;一人当たり有形固定資産（償却資産）額"/>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150449</xdr:rowOff>
    </xdr:from>
    <xdr:ext cx="690189" cy="259045"/>
    <xdr:sp macro="" textlink="">
      <xdr:nvSpPr>
        <xdr:cNvPr id="247" name="n_1mainValue【橋りょう・トンネル】&#10;一人当たり有形固定資産（償却資産）額"/>
        <xdr:cNvSpPr txBox="1"/>
      </xdr:nvSpPr>
      <xdr:spPr>
        <a:xfrm>
          <a:off x="9281505" y="109517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157336</xdr:rowOff>
    </xdr:from>
    <xdr:ext cx="690189" cy="259045"/>
    <xdr:sp macro="" textlink="">
      <xdr:nvSpPr>
        <xdr:cNvPr id="248" name="n_2mainValue【橋りょう・トンネル】&#10;一人当たり有形固定資産（償却資産）額"/>
        <xdr:cNvSpPr txBox="1"/>
      </xdr:nvSpPr>
      <xdr:spPr>
        <a:xfrm>
          <a:off x="8405205" y="1095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157492</xdr:rowOff>
    </xdr:from>
    <xdr:ext cx="690189" cy="259045"/>
    <xdr:sp macro="" textlink="">
      <xdr:nvSpPr>
        <xdr:cNvPr id="249" name="n_3mainValue【橋りょう・トンネル】&#10;一人当たり有形固定資産（償却資産）額"/>
        <xdr:cNvSpPr txBox="1"/>
      </xdr:nvSpPr>
      <xdr:spPr>
        <a:xfrm>
          <a:off x="7516205" y="109588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74" name="直線コネクタ 273"/>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77" name="【公営住宅】&#10;有形固定資産減価償却率最大値テキスト"/>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78" name="直線コネクタ 277"/>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79" name="【公営住宅】&#10;有形固定資産減価償却率平均値テキスト"/>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0" name="フローチャート: 判断 279"/>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1" name="フローチャート: 判断 280"/>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82" name="フローチャート: 判断 281"/>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83" name="フローチャート: 判断 282"/>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4" name="フローチャート: 判断 283"/>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38736</xdr:rowOff>
    </xdr:from>
    <xdr:to>
      <xdr:col>24</xdr:col>
      <xdr:colOff>114300</xdr:colOff>
      <xdr:row>81</xdr:row>
      <xdr:rowOff>140336</xdr:rowOff>
    </xdr:to>
    <xdr:sp macro="" textlink="">
      <xdr:nvSpPr>
        <xdr:cNvPr id="290" name="楕円 289"/>
        <xdr:cNvSpPr/>
      </xdr:nvSpPr>
      <xdr:spPr>
        <a:xfrm>
          <a:off x="4584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61613</xdr:rowOff>
    </xdr:from>
    <xdr:ext cx="405111" cy="259045"/>
    <xdr:sp macro="" textlink="">
      <xdr:nvSpPr>
        <xdr:cNvPr id="291" name="【公営住宅】&#10;有形固定資産減価償却率該当値テキスト"/>
        <xdr:cNvSpPr txBox="1"/>
      </xdr:nvSpPr>
      <xdr:spPr>
        <a:xfrm>
          <a:off x="4673600"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xdr:rowOff>
    </xdr:from>
    <xdr:to>
      <xdr:col>20</xdr:col>
      <xdr:colOff>38100</xdr:colOff>
      <xdr:row>81</xdr:row>
      <xdr:rowOff>106045</xdr:rowOff>
    </xdr:to>
    <xdr:sp macro="" textlink="">
      <xdr:nvSpPr>
        <xdr:cNvPr id="292" name="楕円 291"/>
        <xdr:cNvSpPr/>
      </xdr:nvSpPr>
      <xdr:spPr>
        <a:xfrm>
          <a:off x="3746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55245</xdr:rowOff>
    </xdr:from>
    <xdr:to>
      <xdr:col>24</xdr:col>
      <xdr:colOff>63500</xdr:colOff>
      <xdr:row>81</xdr:row>
      <xdr:rowOff>89536</xdr:rowOff>
    </xdr:to>
    <xdr:cxnSp macro="">
      <xdr:nvCxnSpPr>
        <xdr:cNvPr id="293" name="直線コネクタ 292"/>
        <xdr:cNvCxnSpPr/>
      </xdr:nvCxnSpPr>
      <xdr:spPr>
        <a:xfrm>
          <a:off x="3797300" y="139426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149225</xdr:rowOff>
    </xdr:from>
    <xdr:to>
      <xdr:col>15</xdr:col>
      <xdr:colOff>101600</xdr:colOff>
      <xdr:row>81</xdr:row>
      <xdr:rowOff>79375</xdr:rowOff>
    </xdr:to>
    <xdr:sp macro="" textlink="">
      <xdr:nvSpPr>
        <xdr:cNvPr id="294" name="楕円 293"/>
        <xdr:cNvSpPr/>
      </xdr:nvSpPr>
      <xdr:spPr>
        <a:xfrm>
          <a:off x="2857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28575</xdr:rowOff>
    </xdr:from>
    <xdr:to>
      <xdr:col>19</xdr:col>
      <xdr:colOff>177800</xdr:colOff>
      <xdr:row>81</xdr:row>
      <xdr:rowOff>55245</xdr:rowOff>
    </xdr:to>
    <xdr:cxnSp macro="">
      <xdr:nvCxnSpPr>
        <xdr:cNvPr id="295" name="直線コネクタ 294"/>
        <xdr:cNvCxnSpPr/>
      </xdr:nvCxnSpPr>
      <xdr:spPr>
        <a:xfrm>
          <a:off x="2908300" y="139160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8255</xdr:rowOff>
    </xdr:from>
    <xdr:to>
      <xdr:col>10</xdr:col>
      <xdr:colOff>165100</xdr:colOff>
      <xdr:row>81</xdr:row>
      <xdr:rowOff>109855</xdr:rowOff>
    </xdr:to>
    <xdr:sp macro="" textlink="">
      <xdr:nvSpPr>
        <xdr:cNvPr id="296" name="楕円 295"/>
        <xdr:cNvSpPr/>
      </xdr:nvSpPr>
      <xdr:spPr>
        <a:xfrm>
          <a:off x="1968500" y="1389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28575</xdr:rowOff>
    </xdr:from>
    <xdr:to>
      <xdr:col>15</xdr:col>
      <xdr:colOff>50800</xdr:colOff>
      <xdr:row>81</xdr:row>
      <xdr:rowOff>59055</xdr:rowOff>
    </xdr:to>
    <xdr:cxnSp macro="">
      <xdr:nvCxnSpPr>
        <xdr:cNvPr id="297" name="直線コネクタ 296"/>
        <xdr:cNvCxnSpPr/>
      </xdr:nvCxnSpPr>
      <xdr:spPr>
        <a:xfrm flipV="1">
          <a:off x="2019300" y="139160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298" name="n_1aveValue【公営住宅】&#10;有形固定資産減価償却率"/>
        <xdr:cNvSpPr txBox="1"/>
      </xdr:nvSpPr>
      <xdr:spPr>
        <a:xfrm>
          <a:off x="3582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299" name="n_2aveValue【公営住宅】&#10;有形固定資産減価償却率"/>
        <xdr:cNvSpPr txBox="1"/>
      </xdr:nvSpPr>
      <xdr:spPr>
        <a:xfrm>
          <a:off x="2705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108602</xdr:rowOff>
    </xdr:from>
    <xdr:ext cx="405111" cy="259045"/>
    <xdr:sp macro="" textlink="">
      <xdr:nvSpPr>
        <xdr:cNvPr id="300" name="n_3aveValue【公営住宅】&#10;有形固定資産減価償却率"/>
        <xdr:cNvSpPr txBox="1"/>
      </xdr:nvSpPr>
      <xdr:spPr>
        <a:xfrm>
          <a:off x="18167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01" name="n_4aveValue【公営住宅】&#10;有形固定資産減価償却率"/>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122572</xdr:rowOff>
    </xdr:from>
    <xdr:ext cx="405111" cy="259045"/>
    <xdr:sp macro="" textlink="">
      <xdr:nvSpPr>
        <xdr:cNvPr id="302" name="n_1mainValue【公営住宅】&#10;有形固定資産減価償却率"/>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95902</xdr:rowOff>
    </xdr:from>
    <xdr:ext cx="405111" cy="259045"/>
    <xdr:sp macro="" textlink="">
      <xdr:nvSpPr>
        <xdr:cNvPr id="303" name="n_2mainValue【公営住宅】&#10;有形固定資産減価償却率"/>
        <xdr:cNvSpPr txBox="1"/>
      </xdr:nvSpPr>
      <xdr:spPr>
        <a:xfrm>
          <a:off x="2705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126382</xdr:rowOff>
    </xdr:from>
    <xdr:ext cx="405111" cy="259045"/>
    <xdr:sp macro="" textlink="">
      <xdr:nvSpPr>
        <xdr:cNvPr id="304" name="n_3mainValue【公営住宅】&#10;有形固定資産減価償却率"/>
        <xdr:cNvSpPr txBox="1"/>
      </xdr:nvSpPr>
      <xdr:spPr>
        <a:xfrm>
          <a:off x="1816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26" name="直線コネクタ 325"/>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27" name="【公営住宅】&#10;一人当たり面積最小値テキスト"/>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28" name="直線コネクタ 327"/>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29" name="【公営住宅】&#10;一人当たり面積最大値テキスト"/>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30" name="直線コネクタ 329"/>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100829</xdr:rowOff>
    </xdr:from>
    <xdr:ext cx="469744" cy="259045"/>
    <xdr:sp macro="" textlink="">
      <xdr:nvSpPr>
        <xdr:cNvPr id="331" name="【公営住宅】&#10;一人当たり面積平均値テキスト"/>
        <xdr:cNvSpPr txBox="1"/>
      </xdr:nvSpPr>
      <xdr:spPr>
        <a:xfrm>
          <a:off x="10515600" y="14502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32" name="フローチャート: 判断 331"/>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33" name="フローチャート: 判断 332"/>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34" name="フローチャート: 判断 333"/>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35" name="フローチャート: 判断 334"/>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36" name="フローチャート: 判断 335"/>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54966</xdr:rowOff>
    </xdr:from>
    <xdr:to>
      <xdr:col>55</xdr:col>
      <xdr:colOff>50800</xdr:colOff>
      <xdr:row>83</xdr:row>
      <xdr:rowOff>156566</xdr:rowOff>
    </xdr:to>
    <xdr:sp macro="" textlink="">
      <xdr:nvSpPr>
        <xdr:cNvPr id="342" name="楕円 341"/>
        <xdr:cNvSpPr/>
      </xdr:nvSpPr>
      <xdr:spPr>
        <a:xfrm>
          <a:off x="10426700" y="142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77843</xdr:rowOff>
    </xdr:from>
    <xdr:ext cx="469744" cy="259045"/>
    <xdr:sp macro="" textlink="">
      <xdr:nvSpPr>
        <xdr:cNvPr id="343" name="【公営住宅】&#10;一人当たり面積該当値テキスト"/>
        <xdr:cNvSpPr txBox="1"/>
      </xdr:nvSpPr>
      <xdr:spPr>
        <a:xfrm>
          <a:off x="10515600" y="1413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122585</xdr:rowOff>
    </xdr:from>
    <xdr:to>
      <xdr:col>50</xdr:col>
      <xdr:colOff>165100</xdr:colOff>
      <xdr:row>84</xdr:row>
      <xdr:rowOff>52735</xdr:rowOff>
    </xdr:to>
    <xdr:sp macro="" textlink="">
      <xdr:nvSpPr>
        <xdr:cNvPr id="344" name="楕円 343"/>
        <xdr:cNvSpPr/>
      </xdr:nvSpPr>
      <xdr:spPr>
        <a:xfrm>
          <a:off x="9588500" y="143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105766</xdr:rowOff>
    </xdr:from>
    <xdr:to>
      <xdr:col>55</xdr:col>
      <xdr:colOff>0</xdr:colOff>
      <xdr:row>84</xdr:row>
      <xdr:rowOff>1935</xdr:rowOff>
    </xdr:to>
    <xdr:cxnSp macro="">
      <xdr:nvCxnSpPr>
        <xdr:cNvPr id="345" name="直線コネクタ 344"/>
        <xdr:cNvCxnSpPr/>
      </xdr:nvCxnSpPr>
      <xdr:spPr>
        <a:xfrm flipV="1">
          <a:off x="9639300" y="14336116"/>
          <a:ext cx="838200" cy="6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131318</xdr:rowOff>
    </xdr:from>
    <xdr:to>
      <xdr:col>46</xdr:col>
      <xdr:colOff>38100</xdr:colOff>
      <xdr:row>84</xdr:row>
      <xdr:rowOff>61468</xdr:rowOff>
    </xdr:to>
    <xdr:sp macro="" textlink="">
      <xdr:nvSpPr>
        <xdr:cNvPr id="346" name="楕円 345"/>
        <xdr:cNvSpPr/>
      </xdr:nvSpPr>
      <xdr:spPr>
        <a:xfrm>
          <a:off x="8699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1935</xdr:rowOff>
    </xdr:from>
    <xdr:to>
      <xdr:col>50</xdr:col>
      <xdr:colOff>114300</xdr:colOff>
      <xdr:row>84</xdr:row>
      <xdr:rowOff>10668</xdr:rowOff>
    </xdr:to>
    <xdr:cxnSp macro="">
      <xdr:nvCxnSpPr>
        <xdr:cNvPr id="347" name="直線コネクタ 346"/>
        <xdr:cNvCxnSpPr/>
      </xdr:nvCxnSpPr>
      <xdr:spPr>
        <a:xfrm flipV="1">
          <a:off x="8750300" y="14403735"/>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62052</xdr:rowOff>
    </xdr:from>
    <xdr:to>
      <xdr:col>41</xdr:col>
      <xdr:colOff>101600</xdr:colOff>
      <xdr:row>83</xdr:row>
      <xdr:rowOff>163652</xdr:rowOff>
    </xdr:to>
    <xdr:sp macro="" textlink="">
      <xdr:nvSpPr>
        <xdr:cNvPr id="348" name="楕円 347"/>
        <xdr:cNvSpPr/>
      </xdr:nvSpPr>
      <xdr:spPr>
        <a:xfrm>
          <a:off x="7810500" y="14292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112852</xdr:rowOff>
    </xdr:from>
    <xdr:to>
      <xdr:col>45</xdr:col>
      <xdr:colOff>177800</xdr:colOff>
      <xdr:row>84</xdr:row>
      <xdr:rowOff>10668</xdr:rowOff>
    </xdr:to>
    <xdr:cxnSp macro="">
      <xdr:nvCxnSpPr>
        <xdr:cNvPr id="349" name="直線コネクタ 348"/>
        <xdr:cNvCxnSpPr/>
      </xdr:nvCxnSpPr>
      <xdr:spPr>
        <a:xfrm>
          <a:off x="7861300" y="14343202"/>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55384</xdr:rowOff>
    </xdr:from>
    <xdr:ext cx="469744" cy="259045"/>
    <xdr:sp macro="" textlink="">
      <xdr:nvSpPr>
        <xdr:cNvPr id="350" name="n_1aveValue【公営住宅】&#10;一人当たり面積"/>
        <xdr:cNvSpPr txBox="1"/>
      </xdr:nvSpPr>
      <xdr:spPr>
        <a:xfrm>
          <a:off x="93917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107185</xdr:rowOff>
    </xdr:from>
    <xdr:ext cx="469744" cy="259045"/>
    <xdr:sp macro="" textlink="">
      <xdr:nvSpPr>
        <xdr:cNvPr id="351" name="n_2aveValue【公営住宅】&#10;一人当たり面積"/>
        <xdr:cNvSpPr txBox="1"/>
      </xdr:nvSpPr>
      <xdr:spPr>
        <a:xfrm>
          <a:off x="8515427" y="1468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86611</xdr:rowOff>
    </xdr:from>
    <xdr:ext cx="469744" cy="259045"/>
    <xdr:sp macro="" textlink="">
      <xdr:nvSpPr>
        <xdr:cNvPr id="352" name="n_3aveValue【公営住宅】&#10;一人当たり面積"/>
        <xdr:cNvSpPr txBox="1"/>
      </xdr:nvSpPr>
      <xdr:spPr>
        <a:xfrm>
          <a:off x="7626427" y="146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53" name="n_4aveValue【公営住宅】&#10;一人当たり面積"/>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69262</xdr:rowOff>
    </xdr:from>
    <xdr:ext cx="469744" cy="259045"/>
    <xdr:sp macro="" textlink="">
      <xdr:nvSpPr>
        <xdr:cNvPr id="354" name="n_1mainValue【公営住宅】&#10;一人当たり面積"/>
        <xdr:cNvSpPr txBox="1"/>
      </xdr:nvSpPr>
      <xdr:spPr>
        <a:xfrm>
          <a:off x="9391727" y="1412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77995</xdr:rowOff>
    </xdr:from>
    <xdr:ext cx="469744" cy="259045"/>
    <xdr:sp macro="" textlink="">
      <xdr:nvSpPr>
        <xdr:cNvPr id="355" name="n_2mainValue【公営住宅】&#10;一人当たり面積"/>
        <xdr:cNvSpPr txBox="1"/>
      </xdr:nvSpPr>
      <xdr:spPr>
        <a:xfrm>
          <a:off x="8515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8729</xdr:rowOff>
    </xdr:from>
    <xdr:ext cx="469744" cy="259045"/>
    <xdr:sp macro="" textlink="">
      <xdr:nvSpPr>
        <xdr:cNvPr id="356" name="n_3mainValue【公営住宅】&#10;一人当たり面積"/>
        <xdr:cNvSpPr txBox="1"/>
      </xdr:nvSpPr>
      <xdr:spPr>
        <a:xfrm>
          <a:off x="7626427" y="1406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109</xdr:row>
      <xdr:rowOff>27214</xdr:rowOff>
    </xdr:to>
    <xdr:cxnSp macro="">
      <xdr:nvCxnSpPr>
        <xdr:cNvPr id="382" name="直線コネクタ 381"/>
        <xdr:cNvCxnSpPr/>
      </xdr:nvCxnSpPr>
      <xdr:spPr>
        <a:xfrm flipV="1">
          <a:off x="4634865" y="17188543"/>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383" name="【港湾・漁港】&#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384" name="直線コネクタ 383"/>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385" name="【港湾・漁港】&#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386" name="直線コネクタ 385"/>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23421</xdr:rowOff>
    </xdr:from>
    <xdr:ext cx="405111" cy="259045"/>
    <xdr:sp macro="" textlink="">
      <xdr:nvSpPr>
        <xdr:cNvPr id="387" name="【港湾・漁港】&#10;有形固定資産減価償却率平均値テキスト"/>
        <xdr:cNvSpPr txBox="1"/>
      </xdr:nvSpPr>
      <xdr:spPr>
        <a:xfrm>
          <a:off x="4673600" y="1785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44994</xdr:rowOff>
    </xdr:from>
    <xdr:to>
      <xdr:col>24</xdr:col>
      <xdr:colOff>114300</xdr:colOff>
      <xdr:row>104</xdr:row>
      <xdr:rowOff>146594</xdr:rowOff>
    </xdr:to>
    <xdr:sp macro="" textlink="">
      <xdr:nvSpPr>
        <xdr:cNvPr id="388" name="フローチャート: 判断 387"/>
        <xdr:cNvSpPr/>
      </xdr:nvSpPr>
      <xdr:spPr>
        <a:xfrm>
          <a:off x="45847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89" name="フローチャート: 判断 388"/>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131536</xdr:rowOff>
    </xdr:from>
    <xdr:to>
      <xdr:col>15</xdr:col>
      <xdr:colOff>101600</xdr:colOff>
      <xdr:row>104</xdr:row>
      <xdr:rowOff>61686</xdr:rowOff>
    </xdr:to>
    <xdr:sp macro="" textlink="">
      <xdr:nvSpPr>
        <xdr:cNvPr id="390" name="フローチャート: 判断 389"/>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133169</xdr:rowOff>
    </xdr:from>
    <xdr:to>
      <xdr:col>10</xdr:col>
      <xdr:colOff>165100</xdr:colOff>
      <xdr:row>104</xdr:row>
      <xdr:rowOff>63319</xdr:rowOff>
    </xdr:to>
    <xdr:sp macro="" textlink="">
      <xdr:nvSpPr>
        <xdr:cNvPr id="391" name="フローチャート: 判断 390"/>
        <xdr:cNvSpPr/>
      </xdr:nvSpPr>
      <xdr:spPr>
        <a:xfrm>
          <a:off x="1968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23768</xdr:rowOff>
    </xdr:from>
    <xdr:to>
      <xdr:col>6</xdr:col>
      <xdr:colOff>38100</xdr:colOff>
      <xdr:row>105</xdr:row>
      <xdr:rowOff>125368</xdr:rowOff>
    </xdr:to>
    <xdr:sp macro="" textlink="">
      <xdr:nvSpPr>
        <xdr:cNvPr id="392" name="フローチャート: 判断 391"/>
        <xdr:cNvSpPr/>
      </xdr:nvSpPr>
      <xdr:spPr>
        <a:xfrm>
          <a:off x="1079500" y="1802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64588</xdr:rowOff>
    </xdr:from>
    <xdr:to>
      <xdr:col>24</xdr:col>
      <xdr:colOff>114300</xdr:colOff>
      <xdr:row>101</xdr:row>
      <xdr:rowOff>166188</xdr:rowOff>
    </xdr:to>
    <xdr:sp macro="" textlink="">
      <xdr:nvSpPr>
        <xdr:cNvPr id="398" name="楕円 397"/>
        <xdr:cNvSpPr/>
      </xdr:nvSpPr>
      <xdr:spPr>
        <a:xfrm>
          <a:off x="4584700" y="1738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87465</xdr:rowOff>
    </xdr:from>
    <xdr:ext cx="405111" cy="259045"/>
    <xdr:sp macro="" textlink="">
      <xdr:nvSpPr>
        <xdr:cNvPr id="399" name="【港湾・漁港】&#10;有形固定資産減価償却率該当値テキスト"/>
        <xdr:cNvSpPr txBox="1"/>
      </xdr:nvSpPr>
      <xdr:spPr>
        <a:xfrm>
          <a:off x="4673600" y="1723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31931</xdr:rowOff>
    </xdr:from>
    <xdr:to>
      <xdr:col>20</xdr:col>
      <xdr:colOff>38100</xdr:colOff>
      <xdr:row>101</xdr:row>
      <xdr:rowOff>133531</xdr:rowOff>
    </xdr:to>
    <xdr:sp macro="" textlink="">
      <xdr:nvSpPr>
        <xdr:cNvPr id="400" name="楕円 399"/>
        <xdr:cNvSpPr/>
      </xdr:nvSpPr>
      <xdr:spPr>
        <a:xfrm>
          <a:off x="3746500" y="1734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82731</xdr:rowOff>
    </xdr:from>
    <xdr:to>
      <xdr:col>24</xdr:col>
      <xdr:colOff>63500</xdr:colOff>
      <xdr:row>101</xdr:row>
      <xdr:rowOff>115388</xdr:rowOff>
    </xdr:to>
    <xdr:cxnSp macro="">
      <xdr:nvCxnSpPr>
        <xdr:cNvPr id="401" name="直線コネクタ 400"/>
        <xdr:cNvCxnSpPr/>
      </xdr:nvCxnSpPr>
      <xdr:spPr>
        <a:xfrm>
          <a:off x="3797300" y="173991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169092</xdr:rowOff>
    </xdr:from>
    <xdr:to>
      <xdr:col>15</xdr:col>
      <xdr:colOff>101600</xdr:colOff>
      <xdr:row>101</xdr:row>
      <xdr:rowOff>99242</xdr:rowOff>
    </xdr:to>
    <xdr:sp macro="" textlink="">
      <xdr:nvSpPr>
        <xdr:cNvPr id="402" name="楕円 401"/>
        <xdr:cNvSpPr/>
      </xdr:nvSpPr>
      <xdr:spPr>
        <a:xfrm>
          <a:off x="2857500" y="173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48442</xdr:rowOff>
    </xdr:from>
    <xdr:to>
      <xdr:col>19</xdr:col>
      <xdr:colOff>177800</xdr:colOff>
      <xdr:row>101</xdr:row>
      <xdr:rowOff>82731</xdr:rowOff>
    </xdr:to>
    <xdr:cxnSp macro="">
      <xdr:nvCxnSpPr>
        <xdr:cNvPr id="403" name="直線コネクタ 402"/>
        <xdr:cNvCxnSpPr/>
      </xdr:nvCxnSpPr>
      <xdr:spPr>
        <a:xfrm>
          <a:off x="2908300" y="173648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146231</xdr:rowOff>
    </xdr:from>
    <xdr:to>
      <xdr:col>10</xdr:col>
      <xdr:colOff>165100</xdr:colOff>
      <xdr:row>101</xdr:row>
      <xdr:rowOff>76381</xdr:rowOff>
    </xdr:to>
    <xdr:sp macro="" textlink="">
      <xdr:nvSpPr>
        <xdr:cNvPr id="404" name="楕円 403"/>
        <xdr:cNvSpPr/>
      </xdr:nvSpPr>
      <xdr:spPr>
        <a:xfrm>
          <a:off x="1968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25581</xdr:rowOff>
    </xdr:from>
    <xdr:to>
      <xdr:col>15</xdr:col>
      <xdr:colOff>50800</xdr:colOff>
      <xdr:row>101</xdr:row>
      <xdr:rowOff>48442</xdr:rowOff>
    </xdr:to>
    <xdr:cxnSp macro="">
      <xdr:nvCxnSpPr>
        <xdr:cNvPr id="405" name="直線コネクタ 404"/>
        <xdr:cNvCxnSpPr/>
      </xdr:nvCxnSpPr>
      <xdr:spPr>
        <a:xfrm>
          <a:off x="2019300" y="173420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114861</xdr:rowOff>
    </xdr:from>
    <xdr:ext cx="405111" cy="259045"/>
    <xdr:sp macro="" textlink="">
      <xdr:nvSpPr>
        <xdr:cNvPr id="406" name="n_1aveValue【港湾・漁港】&#10;有形固定資産減価償却率"/>
        <xdr:cNvSpPr txBox="1"/>
      </xdr:nvSpPr>
      <xdr:spPr>
        <a:xfrm>
          <a:off x="358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52813</xdr:rowOff>
    </xdr:from>
    <xdr:ext cx="405111" cy="259045"/>
    <xdr:sp macro="" textlink="">
      <xdr:nvSpPr>
        <xdr:cNvPr id="407" name="n_2aveValue【港湾・漁港】&#10;有形固定資産減価償却率"/>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54446</xdr:rowOff>
    </xdr:from>
    <xdr:ext cx="405111" cy="259045"/>
    <xdr:sp macro="" textlink="">
      <xdr:nvSpPr>
        <xdr:cNvPr id="408" name="n_3aveValue【港湾・漁港】&#10;有形固定資産減価償却率"/>
        <xdr:cNvSpPr txBox="1"/>
      </xdr:nvSpPr>
      <xdr:spPr>
        <a:xfrm>
          <a:off x="18167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141895</xdr:rowOff>
    </xdr:from>
    <xdr:ext cx="405111" cy="259045"/>
    <xdr:sp macro="" textlink="">
      <xdr:nvSpPr>
        <xdr:cNvPr id="409" name="n_4aveValue【港湾・漁港】&#10;有形固定資産減価償却率"/>
        <xdr:cNvSpPr txBox="1"/>
      </xdr:nvSpPr>
      <xdr:spPr>
        <a:xfrm>
          <a:off x="927744" y="1780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150058</xdr:rowOff>
    </xdr:from>
    <xdr:ext cx="405111" cy="259045"/>
    <xdr:sp macro="" textlink="">
      <xdr:nvSpPr>
        <xdr:cNvPr id="410" name="n_1mainValue【港湾・漁港】&#10;有形固定資産減価償却率"/>
        <xdr:cNvSpPr txBox="1"/>
      </xdr:nvSpPr>
      <xdr:spPr>
        <a:xfrm>
          <a:off x="358204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115769</xdr:rowOff>
    </xdr:from>
    <xdr:ext cx="405111" cy="259045"/>
    <xdr:sp macro="" textlink="">
      <xdr:nvSpPr>
        <xdr:cNvPr id="411" name="n_2mainValue【港湾・漁港】&#10;有形固定資産減価償却率"/>
        <xdr:cNvSpPr txBox="1"/>
      </xdr:nvSpPr>
      <xdr:spPr>
        <a:xfrm>
          <a:off x="2705744" y="17089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92908</xdr:rowOff>
    </xdr:from>
    <xdr:ext cx="405111" cy="259045"/>
    <xdr:sp macro="" textlink="">
      <xdr:nvSpPr>
        <xdr:cNvPr id="412" name="n_3mainValue【港湾・漁港】&#10;有形固定資産減価償却率"/>
        <xdr:cNvSpPr txBox="1"/>
      </xdr:nvSpPr>
      <xdr:spPr>
        <a:xfrm>
          <a:off x="18167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24" name="テキスト ボックス 423"/>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26" name="テキスト ボックス 425"/>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28" name="テキスト ボックス 427"/>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30" name="テキスト ボックス 429"/>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99</xdr:row>
      <xdr:rowOff>29227</xdr:rowOff>
    </xdr:from>
    <xdr:ext cx="749692" cy="259045"/>
    <xdr:sp macro="" textlink="">
      <xdr:nvSpPr>
        <xdr:cNvPr id="432" name="テキスト ボックス 431"/>
        <xdr:cNvSpPr txBox="1"/>
      </xdr:nvSpPr>
      <xdr:spPr>
        <a:xfrm>
          <a:off x="5854308" y="1700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34" name="テキスト ボックス 433"/>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59365</xdr:rowOff>
    </xdr:from>
    <xdr:to>
      <xdr:col>54</xdr:col>
      <xdr:colOff>189865</xdr:colOff>
      <xdr:row>108</xdr:row>
      <xdr:rowOff>152346</xdr:rowOff>
    </xdr:to>
    <xdr:cxnSp macro="">
      <xdr:nvCxnSpPr>
        <xdr:cNvPr id="436" name="直線コネクタ 435"/>
        <xdr:cNvCxnSpPr/>
      </xdr:nvCxnSpPr>
      <xdr:spPr>
        <a:xfrm flipV="1">
          <a:off x="10476865" y="17032915"/>
          <a:ext cx="0" cy="1636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156173</xdr:rowOff>
    </xdr:from>
    <xdr:ext cx="469744" cy="259045"/>
    <xdr:sp macro="" textlink="">
      <xdr:nvSpPr>
        <xdr:cNvPr id="437" name="【港湾・漁港】&#10;一人当たり有形固定資産（償却資産）額最小値テキスト"/>
        <xdr:cNvSpPr txBox="1"/>
      </xdr:nvSpPr>
      <xdr:spPr>
        <a:xfrm>
          <a:off x="10515600" y="1867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152346</xdr:rowOff>
    </xdr:from>
    <xdr:to>
      <xdr:col>55</xdr:col>
      <xdr:colOff>88900</xdr:colOff>
      <xdr:row>108</xdr:row>
      <xdr:rowOff>152346</xdr:rowOff>
    </xdr:to>
    <xdr:cxnSp macro="">
      <xdr:nvCxnSpPr>
        <xdr:cNvPr id="438" name="直線コネクタ 437"/>
        <xdr:cNvCxnSpPr/>
      </xdr:nvCxnSpPr>
      <xdr:spPr>
        <a:xfrm>
          <a:off x="10388600" y="186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6042</xdr:rowOff>
    </xdr:from>
    <xdr:ext cx="754822" cy="259045"/>
    <xdr:sp macro="" textlink="">
      <xdr:nvSpPr>
        <xdr:cNvPr id="439" name="【港湾・漁港】&#10;一人当たり有形固定資産（償却資産）額最大値テキスト"/>
        <xdr:cNvSpPr txBox="1"/>
      </xdr:nvSpPr>
      <xdr:spPr>
        <a:xfrm>
          <a:off x="10515600" y="16808142"/>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85,883,697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59365</xdr:rowOff>
    </xdr:from>
    <xdr:to>
      <xdr:col>55</xdr:col>
      <xdr:colOff>88900</xdr:colOff>
      <xdr:row>99</xdr:row>
      <xdr:rowOff>59365</xdr:rowOff>
    </xdr:to>
    <xdr:cxnSp macro="">
      <xdr:nvCxnSpPr>
        <xdr:cNvPr id="440" name="直線コネクタ 439"/>
        <xdr:cNvCxnSpPr/>
      </xdr:nvCxnSpPr>
      <xdr:spPr>
        <a:xfrm>
          <a:off x="10388600" y="1703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7678</xdr:rowOff>
    </xdr:from>
    <xdr:ext cx="690189" cy="259045"/>
    <xdr:sp macro="" textlink="">
      <xdr:nvSpPr>
        <xdr:cNvPr id="441" name="【港湾・漁港】&#10;一人当たり有形固定資産（償却資産）額平均値テキスト"/>
        <xdr:cNvSpPr txBox="1"/>
      </xdr:nvSpPr>
      <xdr:spPr>
        <a:xfrm>
          <a:off x="10515600" y="1852427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3,797,871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29251</xdr:rowOff>
    </xdr:from>
    <xdr:to>
      <xdr:col>55</xdr:col>
      <xdr:colOff>50800</xdr:colOff>
      <xdr:row>108</xdr:row>
      <xdr:rowOff>130851</xdr:rowOff>
    </xdr:to>
    <xdr:sp macro="" textlink="">
      <xdr:nvSpPr>
        <xdr:cNvPr id="442" name="フローチャート: 判断 441"/>
        <xdr:cNvSpPr/>
      </xdr:nvSpPr>
      <xdr:spPr>
        <a:xfrm>
          <a:off x="10426700" y="1854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22520</xdr:rowOff>
    </xdr:from>
    <xdr:to>
      <xdr:col>50</xdr:col>
      <xdr:colOff>165100</xdr:colOff>
      <xdr:row>108</xdr:row>
      <xdr:rowOff>124120</xdr:rowOff>
    </xdr:to>
    <xdr:sp macro="" textlink="">
      <xdr:nvSpPr>
        <xdr:cNvPr id="443" name="フローチャート: 判断 442"/>
        <xdr:cNvSpPr/>
      </xdr:nvSpPr>
      <xdr:spPr>
        <a:xfrm>
          <a:off x="9588500" y="185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26316</xdr:rowOff>
    </xdr:from>
    <xdr:to>
      <xdr:col>46</xdr:col>
      <xdr:colOff>38100</xdr:colOff>
      <xdr:row>108</xdr:row>
      <xdr:rowOff>127916</xdr:rowOff>
    </xdr:to>
    <xdr:sp macro="" textlink="">
      <xdr:nvSpPr>
        <xdr:cNvPr id="444" name="フローチャート: 判断 443"/>
        <xdr:cNvSpPr/>
      </xdr:nvSpPr>
      <xdr:spPr>
        <a:xfrm>
          <a:off x="8699500" y="1854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8013</xdr:rowOff>
    </xdr:from>
    <xdr:to>
      <xdr:col>41</xdr:col>
      <xdr:colOff>101600</xdr:colOff>
      <xdr:row>108</xdr:row>
      <xdr:rowOff>109613</xdr:rowOff>
    </xdr:to>
    <xdr:sp macro="" textlink="">
      <xdr:nvSpPr>
        <xdr:cNvPr id="445" name="フローチャート: 判断 444"/>
        <xdr:cNvSpPr/>
      </xdr:nvSpPr>
      <xdr:spPr>
        <a:xfrm>
          <a:off x="7810500" y="1852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57857</xdr:rowOff>
    </xdr:from>
    <xdr:to>
      <xdr:col>36</xdr:col>
      <xdr:colOff>165100</xdr:colOff>
      <xdr:row>108</xdr:row>
      <xdr:rowOff>159457</xdr:rowOff>
    </xdr:to>
    <xdr:sp macro="" textlink="">
      <xdr:nvSpPr>
        <xdr:cNvPr id="446" name="フローチャート: 判断 445"/>
        <xdr:cNvSpPr/>
      </xdr:nvSpPr>
      <xdr:spPr>
        <a:xfrm>
          <a:off x="6921500" y="1857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144988</xdr:rowOff>
    </xdr:from>
    <xdr:to>
      <xdr:col>55</xdr:col>
      <xdr:colOff>50800</xdr:colOff>
      <xdr:row>108</xdr:row>
      <xdr:rowOff>75138</xdr:rowOff>
    </xdr:to>
    <xdr:sp macro="" textlink="">
      <xdr:nvSpPr>
        <xdr:cNvPr id="452" name="楕円 451"/>
        <xdr:cNvSpPr/>
      </xdr:nvSpPr>
      <xdr:spPr>
        <a:xfrm>
          <a:off x="10426700" y="1849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167865</xdr:rowOff>
    </xdr:from>
    <xdr:ext cx="690189" cy="259045"/>
    <xdr:sp macro="" textlink="">
      <xdr:nvSpPr>
        <xdr:cNvPr id="453" name="【港湾・漁港】&#10;一人当たり有形固定資産（償却資産）額該当値テキスト"/>
        <xdr:cNvSpPr txBox="1"/>
      </xdr:nvSpPr>
      <xdr:spPr>
        <a:xfrm>
          <a:off x="10515600" y="18341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146791</xdr:rowOff>
    </xdr:from>
    <xdr:to>
      <xdr:col>50</xdr:col>
      <xdr:colOff>165100</xdr:colOff>
      <xdr:row>108</xdr:row>
      <xdr:rowOff>76941</xdr:rowOff>
    </xdr:to>
    <xdr:sp macro="" textlink="">
      <xdr:nvSpPr>
        <xdr:cNvPr id="454" name="楕円 453"/>
        <xdr:cNvSpPr/>
      </xdr:nvSpPr>
      <xdr:spPr>
        <a:xfrm>
          <a:off x="9588500" y="18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24338</xdr:rowOff>
    </xdr:from>
    <xdr:to>
      <xdr:col>55</xdr:col>
      <xdr:colOff>0</xdr:colOff>
      <xdr:row>108</xdr:row>
      <xdr:rowOff>26141</xdr:rowOff>
    </xdr:to>
    <xdr:cxnSp macro="">
      <xdr:nvCxnSpPr>
        <xdr:cNvPr id="455" name="直線コネクタ 454"/>
        <xdr:cNvCxnSpPr/>
      </xdr:nvCxnSpPr>
      <xdr:spPr>
        <a:xfrm flipV="1">
          <a:off x="9639300" y="18540938"/>
          <a:ext cx="838200" cy="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148276</xdr:rowOff>
    </xdr:from>
    <xdr:to>
      <xdr:col>46</xdr:col>
      <xdr:colOff>38100</xdr:colOff>
      <xdr:row>108</xdr:row>
      <xdr:rowOff>78426</xdr:rowOff>
    </xdr:to>
    <xdr:sp macro="" textlink="">
      <xdr:nvSpPr>
        <xdr:cNvPr id="456" name="楕円 455"/>
        <xdr:cNvSpPr/>
      </xdr:nvSpPr>
      <xdr:spPr>
        <a:xfrm>
          <a:off x="8699500" y="184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26141</xdr:rowOff>
    </xdr:from>
    <xdr:to>
      <xdr:col>50</xdr:col>
      <xdr:colOff>114300</xdr:colOff>
      <xdr:row>108</xdr:row>
      <xdr:rowOff>27626</xdr:rowOff>
    </xdr:to>
    <xdr:cxnSp macro="">
      <xdr:nvCxnSpPr>
        <xdr:cNvPr id="457" name="直線コネクタ 456"/>
        <xdr:cNvCxnSpPr/>
      </xdr:nvCxnSpPr>
      <xdr:spPr>
        <a:xfrm flipV="1">
          <a:off x="8750300" y="18542741"/>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149541</xdr:rowOff>
    </xdr:from>
    <xdr:to>
      <xdr:col>41</xdr:col>
      <xdr:colOff>101600</xdr:colOff>
      <xdr:row>108</xdr:row>
      <xdr:rowOff>79691</xdr:rowOff>
    </xdr:to>
    <xdr:sp macro="" textlink="">
      <xdr:nvSpPr>
        <xdr:cNvPr id="458" name="楕円 457"/>
        <xdr:cNvSpPr/>
      </xdr:nvSpPr>
      <xdr:spPr>
        <a:xfrm>
          <a:off x="7810500" y="1849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27626</xdr:rowOff>
    </xdr:from>
    <xdr:to>
      <xdr:col>45</xdr:col>
      <xdr:colOff>177800</xdr:colOff>
      <xdr:row>108</xdr:row>
      <xdr:rowOff>28891</xdr:rowOff>
    </xdr:to>
    <xdr:cxnSp macro="">
      <xdr:nvCxnSpPr>
        <xdr:cNvPr id="459" name="直線コネクタ 458"/>
        <xdr:cNvCxnSpPr/>
      </xdr:nvCxnSpPr>
      <xdr:spPr>
        <a:xfrm flipV="1">
          <a:off x="7861300" y="18544226"/>
          <a:ext cx="889000" cy="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115247</xdr:rowOff>
    </xdr:from>
    <xdr:ext cx="690189" cy="259045"/>
    <xdr:sp macro="" textlink="">
      <xdr:nvSpPr>
        <xdr:cNvPr id="460" name="n_1aveValue【港湾・漁港】&#10;一人当たり有形固定資産（償却資産）額"/>
        <xdr:cNvSpPr txBox="1"/>
      </xdr:nvSpPr>
      <xdr:spPr>
        <a:xfrm>
          <a:off x="9281505" y="18631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119043</xdr:rowOff>
    </xdr:from>
    <xdr:ext cx="690189" cy="259045"/>
    <xdr:sp macro="" textlink="">
      <xdr:nvSpPr>
        <xdr:cNvPr id="461" name="n_2aveValue【港湾・漁港】&#10;一人当たり有形固定資産（償却資産）額"/>
        <xdr:cNvSpPr txBox="1"/>
      </xdr:nvSpPr>
      <xdr:spPr>
        <a:xfrm>
          <a:off x="8405205" y="186356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100740</xdr:rowOff>
    </xdr:from>
    <xdr:ext cx="690189" cy="259045"/>
    <xdr:sp macro="" textlink="">
      <xdr:nvSpPr>
        <xdr:cNvPr id="462" name="n_3aveValue【港湾・漁港】&#10;一人当たり有形固定資産（償却資産）額"/>
        <xdr:cNvSpPr txBox="1"/>
      </xdr:nvSpPr>
      <xdr:spPr>
        <a:xfrm>
          <a:off x="7516205" y="18617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4534</xdr:rowOff>
    </xdr:from>
    <xdr:ext cx="690189" cy="259045"/>
    <xdr:sp macro="" textlink="">
      <xdr:nvSpPr>
        <xdr:cNvPr id="463" name="n_4aveValue【港湾・漁港】&#10;一人当たり有形固定資産（償却資産）額"/>
        <xdr:cNvSpPr txBox="1"/>
      </xdr:nvSpPr>
      <xdr:spPr>
        <a:xfrm>
          <a:off x="6627205" y="18349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93468</xdr:rowOff>
    </xdr:from>
    <xdr:ext cx="690189" cy="259045"/>
    <xdr:sp macro="" textlink="">
      <xdr:nvSpPr>
        <xdr:cNvPr id="464" name="n_1mainValue【港湾・漁港】&#10;一人当たり有形固定資産（償却資産）額"/>
        <xdr:cNvSpPr txBox="1"/>
      </xdr:nvSpPr>
      <xdr:spPr>
        <a:xfrm>
          <a:off x="9281505" y="18267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94953</xdr:rowOff>
    </xdr:from>
    <xdr:ext cx="690189" cy="259045"/>
    <xdr:sp macro="" textlink="">
      <xdr:nvSpPr>
        <xdr:cNvPr id="465" name="n_2mainValue【港湾・漁港】&#10;一人当たり有形固定資産（償却資産）額"/>
        <xdr:cNvSpPr txBox="1"/>
      </xdr:nvSpPr>
      <xdr:spPr>
        <a:xfrm>
          <a:off x="8405205" y="182686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96218</xdr:rowOff>
    </xdr:from>
    <xdr:ext cx="690189" cy="259045"/>
    <xdr:sp macro="" textlink="">
      <xdr:nvSpPr>
        <xdr:cNvPr id="466" name="n_3mainValue【港湾・漁港】&#10;一人当たり有形固定資産（償却資産）額"/>
        <xdr:cNvSpPr txBox="1"/>
      </xdr:nvSpPr>
      <xdr:spPr>
        <a:xfrm>
          <a:off x="7516205" y="18269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8" name="直線コネクタ 47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9" name="テキスト ボックス 47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0" name="直線コネクタ 47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1" name="テキスト ボックス 48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2" name="直線コネクタ 48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3" name="テキスト ボックス 48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4" name="直線コネクタ 48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5" name="テキスト ボックス 48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6" name="直線コネクタ 48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7" name="テキスト ボックス 48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8" name="直線コネクタ 48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9" name="テキスト ボックス 48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92" name="直線コネクタ 491"/>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4" name="直線コネクタ 49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95" name="【認定こども園・幼稚園・保育所】&#10;有形固定資産減価償却率最大値テキスト"/>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96" name="直線コネクタ 495"/>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97" name="【認定こども園・幼稚園・保育所】&#10;有形固定資産減価償却率平均値テキスト"/>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98" name="フローチャート: 判断 497"/>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99" name="フローチャート: 判断 498"/>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500" name="フローチャート: 判断 499"/>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501" name="フローチャート: 判断 500"/>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502" name="フローチャート: 判断 501"/>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61323</xdr:rowOff>
    </xdr:from>
    <xdr:to>
      <xdr:col>85</xdr:col>
      <xdr:colOff>177800</xdr:colOff>
      <xdr:row>39</xdr:row>
      <xdr:rowOff>162923</xdr:rowOff>
    </xdr:to>
    <xdr:sp macro="" textlink="">
      <xdr:nvSpPr>
        <xdr:cNvPr id="508" name="楕円 507"/>
        <xdr:cNvSpPr/>
      </xdr:nvSpPr>
      <xdr:spPr>
        <a:xfrm>
          <a:off x="162687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39750</xdr:rowOff>
    </xdr:from>
    <xdr:ext cx="405111" cy="259045"/>
    <xdr:sp macro="" textlink="">
      <xdr:nvSpPr>
        <xdr:cNvPr id="509" name="【認定こども園・幼稚園・保育所】&#10;有形固定資産減価償却率該当値テキスト"/>
        <xdr:cNvSpPr txBox="1"/>
      </xdr:nvSpPr>
      <xdr:spPr>
        <a:xfrm>
          <a:off x="16357600"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28666</xdr:rowOff>
    </xdr:from>
    <xdr:to>
      <xdr:col>81</xdr:col>
      <xdr:colOff>101600</xdr:colOff>
      <xdr:row>39</xdr:row>
      <xdr:rowOff>130266</xdr:rowOff>
    </xdr:to>
    <xdr:sp macro="" textlink="">
      <xdr:nvSpPr>
        <xdr:cNvPr id="510" name="楕円 509"/>
        <xdr:cNvSpPr/>
      </xdr:nvSpPr>
      <xdr:spPr>
        <a:xfrm>
          <a:off x="15430500" y="671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79466</xdr:rowOff>
    </xdr:from>
    <xdr:to>
      <xdr:col>85</xdr:col>
      <xdr:colOff>127000</xdr:colOff>
      <xdr:row>39</xdr:row>
      <xdr:rowOff>112123</xdr:rowOff>
    </xdr:to>
    <xdr:cxnSp macro="">
      <xdr:nvCxnSpPr>
        <xdr:cNvPr id="511" name="直線コネクタ 510"/>
        <xdr:cNvCxnSpPr/>
      </xdr:nvCxnSpPr>
      <xdr:spPr>
        <a:xfrm>
          <a:off x="15481300" y="67660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167459</xdr:rowOff>
    </xdr:from>
    <xdr:to>
      <xdr:col>76</xdr:col>
      <xdr:colOff>165100</xdr:colOff>
      <xdr:row>39</xdr:row>
      <xdr:rowOff>97609</xdr:rowOff>
    </xdr:to>
    <xdr:sp macro="" textlink="">
      <xdr:nvSpPr>
        <xdr:cNvPr id="512" name="楕円 511"/>
        <xdr:cNvSpPr/>
      </xdr:nvSpPr>
      <xdr:spPr>
        <a:xfrm>
          <a:off x="14541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46809</xdr:rowOff>
    </xdr:from>
    <xdr:to>
      <xdr:col>81</xdr:col>
      <xdr:colOff>50800</xdr:colOff>
      <xdr:row>39</xdr:row>
      <xdr:rowOff>79466</xdr:rowOff>
    </xdr:to>
    <xdr:cxnSp macro="">
      <xdr:nvCxnSpPr>
        <xdr:cNvPr id="513" name="直線コネクタ 512"/>
        <xdr:cNvCxnSpPr/>
      </xdr:nvCxnSpPr>
      <xdr:spPr>
        <a:xfrm>
          <a:off x="14592300" y="673335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134801</xdr:rowOff>
    </xdr:from>
    <xdr:to>
      <xdr:col>72</xdr:col>
      <xdr:colOff>38100</xdr:colOff>
      <xdr:row>39</xdr:row>
      <xdr:rowOff>64951</xdr:rowOff>
    </xdr:to>
    <xdr:sp macro="" textlink="">
      <xdr:nvSpPr>
        <xdr:cNvPr id="514" name="楕円 513"/>
        <xdr:cNvSpPr/>
      </xdr:nvSpPr>
      <xdr:spPr>
        <a:xfrm>
          <a:off x="13652500" y="664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14151</xdr:rowOff>
    </xdr:from>
    <xdr:to>
      <xdr:col>76</xdr:col>
      <xdr:colOff>114300</xdr:colOff>
      <xdr:row>39</xdr:row>
      <xdr:rowOff>46809</xdr:rowOff>
    </xdr:to>
    <xdr:cxnSp macro="">
      <xdr:nvCxnSpPr>
        <xdr:cNvPr id="515" name="直線コネクタ 514"/>
        <xdr:cNvCxnSpPr/>
      </xdr:nvCxnSpPr>
      <xdr:spPr>
        <a:xfrm>
          <a:off x="13703300" y="670070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516" name="n_1aveValue【認定こども園・幼稚園・保育所】&#10;有形固定資産減価償却率"/>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517" name="n_2aveValue【認定こども園・幼稚園・保育所】&#10;有形固定資産減価償却率"/>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518" name="n_3aveValue【認定こども園・幼稚園・保育所】&#10;有形固定資産減価償却率"/>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519" name="n_4aveValue【認定こども園・幼稚園・保育所】&#10;有形固定資産減価償却率"/>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121393</xdr:rowOff>
    </xdr:from>
    <xdr:ext cx="405111" cy="259045"/>
    <xdr:sp macro="" textlink="">
      <xdr:nvSpPr>
        <xdr:cNvPr id="520" name="n_1mainValue【認定こども園・幼稚園・保育所】&#10;有形固定資産減価償却率"/>
        <xdr:cNvSpPr txBox="1"/>
      </xdr:nvSpPr>
      <xdr:spPr>
        <a:xfrm>
          <a:off x="152660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88736</xdr:rowOff>
    </xdr:from>
    <xdr:ext cx="405111" cy="259045"/>
    <xdr:sp macro="" textlink="">
      <xdr:nvSpPr>
        <xdr:cNvPr id="521" name="n_2mainValue【認定こども園・幼稚園・保育所】&#10;有形固定資産減価償却率"/>
        <xdr:cNvSpPr txBox="1"/>
      </xdr:nvSpPr>
      <xdr:spPr>
        <a:xfrm>
          <a:off x="14389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56078</xdr:rowOff>
    </xdr:from>
    <xdr:ext cx="405111" cy="259045"/>
    <xdr:sp macro="" textlink="">
      <xdr:nvSpPr>
        <xdr:cNvPr id="522" name="n_3mainValue【認定こども園・幼稚園・保育所】&#10;有形固定資産減価償却率"/>
        <xdr:cNvSpPr txBox="1"/>
      </xdr:nvSpPr>
      <xdr:spPr>
        <a:xfrm>
          <a:off x="13500744"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3" name="直線コネクタ 53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34" name="テキスト ボックス 53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5" name="直線コネクタ 53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6" name="テキスト ボックス 53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7" name="直線コネクタ 53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8" name="テキスト ボックス 53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9" name="直線コネクタ 53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0" name="テキスト ボックス 53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1" name="直線コネクタ 54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2" name="テキスト ボックス 54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3" name="直線コネクタ 54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44" name="テキスト ボックス 54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5" name="直線コネクタ 5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6" name="テキスト ボックス 5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548" name="直線コネクタ 547"/>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549" name="【認定こども園・幼稚園・保育所】&#10;一人当たり面積最小値テキスト"/>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550" name="直線コネクタ 549"/>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551" name="【認定こども園・幼稚園・保育所】&#10;一人当たり面積最大値テキスト"/>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552" name="直線コネクタ 551"/>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553" name="【認定こども園・幼稚園・保育所】&#10;一人当たり面積平均値テキスト"/>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554" name="フローチャート: 判断 553"/>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555" name="フローチャート: 判断 554"/>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556" name="フローチャート: 判断 555"/>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557" name="フローチャート: 判断 556"/>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558" name="フローチャート: 判断 557"/>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9" name="テキスト ボックス 5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0" name="テキスト ボックス 5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1" name="テキスト ボックス 5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2" name="テキスト ボックス 5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3" name="テキスト ボックス 5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564" name="楕円 563"/>
        <xdr:cNvSpPr/>
      </xdr:nvSpPr>
      <xdr:spPr>
        <a:xfrm>
          <a:off x="22110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152417</xdr:rowOff>
    </xdr:from>
    <xdr:ext cx="469744" cy="259045"/>
    <xdr:sp macro="" textlink="">
      <xdr:nvSpPr>
        <xdr:cNvPr id="565" name="【認定こども園・幼稚園・保育所】&#10;一人当たり面積該当値テキスト"/>
        <xdr:cNvSpPr txBox="1"/>
      </xdr:nvSpPr>
      <xdr:spPr>
        <a:xfrm>
          <a:off x="22199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7983</xdr:rowOff>
    </xdr:from>
    <xdr:to>
      <xdr:col>112</xdr:col>
      <xdr:colOff>38100</xdr:colOff>
      <xdr:row>40</xdr:row>
      <xdr:rowOff>109583</xdr:rowOff>
    </xdr:to>
    <xdr:sp macro="" textlink="">
      <xdr:nvSpPr>
        <xdr:cNvPr id="566" name="楕円 565"/>
        <xdr:cNvSpPr/>
      </xdr:nvSpPr>
      <xdr:spPr>
        <a:xfrm>
          <a:off x="21272500" y="68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53340</xdr:rowOff>
    </xdr:from>
    <xdr:to>
      <xdr:col>116</xdr:col>
      <xdr:colOff>63500</xdr:colOff>
      <xdr:row>40</xdr:row>
      <xdr:rowOff>58783</xdr:rowOff>
    </xdr:to>
    <xdr:cxnSp macro="">
      <xdr:nvCxnSpPr>
        <xdr:cNvPr id="567" name="直線コネクタ 566"/>
        <xdr:cNvCxnSpPr/>
      </xdr:nvCxnSpPr>
      <xdr:spPr>
        <a:xfrm flipV="1">
          <a:off x="21323300" y="691134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15603</xdr:rowOff>
    </xdr:from>
    <xdr:to>
      <xdr:col>107</xdr:col>
      <xdr:colOff>101600</xdr:colOff>
      <xdr:row>40</xdr:row>
      <xdr:rowOff>117203</xdr:rowOff>
    </xdr:to>
    <xdr:sp macro="" textlink="">
      <xdr:nvSpPr>
        <xdr:cNvPr id="568" name="楕円 567"/>
        <xdr:cNvSpPr/>
      </xdr:nvSpPr>
      <xdr:spPr>
        <a:xfrm>
          <a:off x="20383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58783</xdr:rowOff>
    </xdr:from>
    <xdr:to>
      <xdr:col>111</xdr:col>
      <xdr:colOff>177800</xdr:colOff>
      <xdr:row>40</xdr:row>
      <xdr:rowOff>66403</xdr:rowOff>
    </xdr:to>
    <xdr:cxnSp macro="">
      <xdr:nvCxnSpPr>
        <xdr:cNvPr id="569" name="直線コネクタ 568"/>
        <xdr:cNvCxnSpPr/>
      </xdr:nvCxnSpPr>
      <xdr:spPr>
        <a:xfrm flipV="1">
          <a:off x="20434300" y="6916783"/>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19957</xdr:rowOff>
    </xdr:from>
    <xdr:to>
      <xdr:col>102</xdr:col>
      <xdr:colOff>165100</xdr:colOff>
      <xdr:row>40</xdr:row>
      <xdr:rowOff>121557</xdr:rowOff>
    </xdr:to>
    <xdr:sp macro="" textlink="">
      <xdr:nvSpPr>
        <xdr:cNvPr id="570" name="楕円 569"/>
        <xdr:cNvSpPr/>
      </xdr:nvSpPr>
      <xdr:spPr>
        <a:xfrm>
          <a:off x="19494500" y="68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66403</xdr:rowOff>
    </xdr:from>
    <xdr:to>
      <xdr:col>107</xdr:col>
      <xdr:colOff>50800</xdr:colOff>
      <xdr:row>40</xdr:row>
      <xdr:rowOff>70757</xdr:rowOff>
    </xdr:to>
    <xdr:cxnSp macro="">
      <xdr:nvCxnSpPr>
        <xdr:cNvPr id="571" name="直線コネクタ 570"/>
        <xdr:cNvCxnSpPr/>
      </xdr:nvCxnSpPr>
      <xdr:spPr>
        <a:xfrm flipV="1">
          <a:off x="19545300" y="692440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72" name="n_1aveValue【認定こども園・幼稚園・保育所】&#10;一人当たり面積"/>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573" name="n_2aveValue【認定こども園・幼稚園・保育所】&#10;一人当たり面積"/>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574" name="n_3aveValue【認定こども園・幼稚園・保育所】&#10;一人当たり面積"/>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575" name="n_4aveValue【認定こども園・幼稚園・保育所】&#10;一人当たり面積"/>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100710</xdr:rowOff>
    </xdr:from>
    <xdr:ext cx="469744" cy="259045"/>
    <xdr:sp macro="" textlink="">
      <xdr:nvSpPr>
        <xdr:cNvPr id="576" name="n_1mainValue【認定こども園・幼稚園・保育所】&#10;一人当たり面積"/>
        <xdr:cNvSpPr txBox="1"/>
      </xdr:nvSpPr>
      <xdr:spPr>
        <a:xfrm>
          <a:off x="21075727" y="695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108330</xdr:rowOff>
    </xdr:from>
    <xdr:ext cx="469744" cy="259045"/>
    <xdr:sp macro="" textlink="">
      <xdr:nvSpPr>
        <xdr:cNvPr id="577" name="n_2mainValue【認定こども園・幼稚園・保育所】&#10;一人当たり面積"/>
        <xdr:cNvSpPr txBox="1"/>
      </xdr:nvSpPr>
      <xdr:spPr>
        <a:xfrm>
          <a:off x="20199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112684</xdr:rowOff>
    </xdr:from>
    <xdr:ext cx="469744" cy="259045"/>
    <xdr:sp macro="" textlink="">
      <xdr:nvSpPr>
        <xdr:cNvPr id="578" name="n_3mainValue【認定こども園・幼稚園・保育所】&#10;一人当たり面積"/>
        <xdr:cNvSpPr txBox="1"/>
      </xdr:nvSpPr>
      <xdr:spPr>
        <a:xfrm>
          <a:off x="193104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9" name="正方形/長方形 5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0" name="正方形/長方形 5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1" name="正方形/長方形 5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2" name="正方形/長方形 5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3" name="正方形/長方形 5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4" name="正方形/長方形 5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5" name="正方形/長方形 5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6" name="正方形/長方形 5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7" name="テキスト ボックス 5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8" name="直線コネクタ 5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9" name="テキスト ボックス 5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0" name="直線コネクタ 5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1" name="テキスト ボックス 59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2" name="直線コネクタ 5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3" name="テキスト ボックス 5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4" name="直線コネクタ 5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5" name="テキスト ボックス 5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6" name="直線コネクタ 5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7" name="テキスト ボックス 5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8" name="直線コネクタ 5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9" name="テキスト ボックス 59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1" name="テキスト ボックス 60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603" name="直線コネクタ 602"/>
        <xdr:cNvCxnSpPr/>
      </xdr:nvCxnSpPr>
      <xdr:spPr>
        <a:xfrm flipV="1">
          <a:off x="16318864" y="9549765"/>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604" name="【学校施設】&#10;有形固定資産減価償却率最小値テキスト"/>
        <xdr:cNvSpPr txBox="1"/>
      </xdr:nvSpPr>
      <xdr:spPr>
        <a:xfrm>
          <a:off x="16357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605" name="直線コネクタ 604"/>
        <xdr:cNvCxnSpPr/>
      </xdr:nvCxnSpPr>
      <xdr:spPr>
        <a:xfrm>
          <a:off x="16230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606" name="【学校施設】&#10;有形固定資産減価償却率最大値テキスト"/>
        <xdr:cNvSpPr txBox="1"/>
      </xdr:nvSpPr>
      <xdr:spPr>
        <a:xfrm>
          <a:off x="16357600" y="932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607" name="直線コネクタ 606"/>
        <xdr:cNvCxnSpPr/>
      </xdr:nvCxnSpPr>
      <xdr:spPr>
        <a:xfrm>
          <a:off x="16230600" y="954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608"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09" name="フローチャート: 判断 608"/>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10" name="フローチャート: 判断 609"/>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611" name="フローチャート: 判断 610"/>
        <xdr:cNvSpPr/>
      </xdr:nvSpPr>
      <xdr:spPr>
        <a:xfrm>
          <a:off x="14541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12" name="フローチャート: 判断 611"/>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613" name="フローチャート: 判断 612"/>
        <xdr:cNvSpPr/>
      </xdr:nvSpPr>
      <xdr:spPr>
        <a:xfrm>
          <a:off x="12763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619" name="楕円 618"/>
        <xdr:cNvSpPr/>
      </xdr:nvSpPr>
      <xdr:spPr>
        <a:xfrm>
          <a:off x="162687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28592</xdr:rowOff>
    </xdr:from>
    <xdr:ext cx="405111" cy="259045"/>
    <xdr:sp macro="" textlink="">
      <xdr:nvSpPr>
        <xdr:cNvPr id="620" name="【学校施設】&#10;有形固定資産減価償却率該当値テキスト"/>
        <xdr:cNvSpPr txBox="1"/>
      </xdr:nvSpPr>
      <xdr:spPr>
        <a:xfrm>
          <a:off x="16357600"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xdr:rowOff>
    </xdr:from>
    <xdr:to>
      <xdr:col>81</xdr:col>
      <xdr:colOff>101600</xdr:colOff>
      <xdr:row>60</xdr:row>
      <xdr:rowOff>104140</xdr:rowOff>
    </xdr:to>
    <xdr:sp macro="" textlink="">
      <xdr:nvSpPr>
        <xdr:cNvPr id="621" name="楕円 620"/>
        <xdr:cNvSpPr/>
      </xdr:nvSpPr>
      <xdr:spPr>
        <a:xfrm>
          <a:off x="15430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53340</xdr:rowOff>
    </xdr:from>
    <xdr:to>
      <xdr:col>85</xdr:col>
      <xdr:colOff>127000</xdr:colOff>
      <xdr:row>60</xdr:row>
      <xdr:rowOff>100965</xdr:rowOff>
    </xdr:to>
    <xdr:cxnSp macro="">
      <xdr:nvCxnSpPr>
        <xdr:cNvPr id="622" name="直線コネクタ 621"/>
        <xdr:cNvCxnSpPr/>
      </xdr:nvCxnSpPr>
      <xdr:spPr>
        <a:xfrm>
          <a:off x="15481300" y="1034034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623" name="楕円 622"/>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60</xdr:row>
      <xdr:rowOff>53340</xdr:rowOff>
    </xdr:to>
    <xdr:cxnSp macro="">
      <xdr:nvCxnSpPr>
        <xdr:cNvPr id="624" name="直線コネクタ 623"/>
        <xdr:cNvCxnSpPr/>
      </xdr:nvCxnSpPr>
      <xdr:spPr>
        <a:xfrm>
          <a:off x="14592300" y="102108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25" name="楕円 624"/>
        <xdr:cNvSpPr/>
      </xdr:nvSpPr>
      <xdr:spPr>
        <a:xfrm>
          <a:off x="13652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95250</xdr:rowOff>
    </xdr:from>
    <xdr:to>
      <xdr:col>76</xdr:col>
      <xdr:colOff>114300</xdr:colOff>
      <xdr:row>59</xdr:row>
      <xdr:rowOff>161925</xdr:rowOff>
    </xdr:to>
    <xdr:cxnSp macro="">
      <xdr:nvCxnSpPr>
        <xdr:cNvPr id="626" name="直線コネクタ 625"/>
        <xdr:cNvCxnSpPr/>
      </xdr:nvCxnSpPr>
      <xdr:spPr>
        <a:xfrm flipV="1">
          <a:off x="13703300" y="1021080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627"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150512</xdr:rowOff>
    </xdr:from>
    <xdr:ext cx="405111" cy="259045"/>
    <xdr:sp macro="" textlink="">
      <xdr:nvSpPr>
        <xdr:cNvPr id="628" name="n_2aveValue【学校施設】&#10;有形固定資産減価償却率"/>
        <xdr:cNvSpPr txBox="1"/>
      </xdr:nvSpPr>
      <xdr:spPr>
        <a:xfrm>
          <a:off x="14389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629" name="n_3aveValue【学校施設】&#10;有形固定資産減価償却率"/>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630" name="n_4aveValue【学校施設】&#10;有形固定資産減価償却率"/>
        <xdr:cNvSpPr txBox="1"/>
      </xdr:nvSpPr>
      <xdr:spPr>
        <a:xfrm>
          <a:off x="12611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95267</xdr:rowOff>
    </xdr:from>
    <xdr:ext cx="405111" cy="259045"/>
    <xdr:sp macro="" textlink="">
      <xdr:nvSpPr>
        <xdr:cNvPr id="631" name="n_1mainValue【学校施設】&#10;有形固定資産減価償却率"/>
        <xdr:cNvSpPr txBox="1"/>
      </xdr:nvSpPr>
      <xdr:spPr>
        <a:xfrm>
          <a:off x="15266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632" name="n_2mainValue【学校施設】&#10;有形固定資産減価償却率"/>
        <xdr:cNvSpPr txBox="1"/>
      </xdr:nvSpPr>
      <xdr:spPr>
        <a:xfrm>
          <a:off x="14389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633" name="n_3mainValue【学校施設】&#10;有形固定資産減価償却率"/>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49" name="テキスト ボックス 648"/>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51" name="テキスト ボックス 650"/>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53" name="テキスト ボックス 65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5" name="テキスト ボックス 65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657" name="直線コネクタ 656"/>
        <xdr:cNvCxnSpPr/>
      </xdr:nvCxnSpPr>
      <xdr:spPr>
        <a:xfrm flipV="1">
          <a:off x="22160864" y="9628404"/>
          <a:ext cx="0" cy="130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658" name="【学校施設】&#10;一人当たり面積最小値テキスト"/>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659" name="直線コネクタ 658"/>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660" name="【学校施設】&#10;一人当たり面積最大値テキスト"/>
        <xdr:cNvSpPr txBox="1"/>
      </xdr:nvSpPr>
      <xdr:spPr>
        <a:xfrm>
          <a:off x="22199600" y="940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661" name="直線コネクタ 660"/>
        <xdr:cNvCxnSpPr/>
      </xdr:nvCxnSpPr>
      <xdr:spPr>
        <a:xfrm>
          <a:off x="22072600" y="962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662" name="【学校施設】&#10;一人当たり面積平均値テキスト"/>
        <xdr:cNvSpPr txBox="1"/>
      </xdr:nvSpPr>
      <xdr:spPr>
        <a:xfrm>
          <a:off x="22199600" y="10677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663" name="フローチャート: 判断 662"/>
        <xdr:cNvSpPr/>
      </xdr:nvSpPr>
      <xdr:spPr>
        <a:xfrm>
          <a:off x="22110700" y="1069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664" name="フローチャート: 判断 663"/>
        <xdr:cNvSpPr/>
      </xdr:nvSpPr>
      <xdr:spPr>
        <a:xfrm>
          <a:off x="21272500" y="1070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665" name="フローチャート: 判断 664"/>
        <xdr:cNvSpPr/>
      </xdr:nvSpPr>
      <xdr:spPr>
        <a:xfrm>
          <a:off x="20383500" y="10677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666" name="フローチャート: 判断 665"/>
        <xdr:cNvSpPr/>
      </xdr:nvSpPr>
      <xdr:spPr>
        <a:xfrm>
          <a:off x="19494500" y="1068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667" name="フローチャート: 判断 666"/>
        <xdr:cNvSpPr/>
      </xdr:nvSpPr>
      <xdr:spPr>
        <a:xfrm>
          <a:off x="18605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136576</xdr:rowOff>
    </xdr:from>
    <xdr:to>
      <xdr:col>116</xdr:col>
      <xdr:colOff>114300</xdr:colOff>
      <xdr:row>61</xdr:row>
      <xdr:rowOff>66726</xdr:rowOff>
    </xdr:to>
    <xdr:sp macro="" textlink="">
      <xdr:nvSpPr>
        <xdr:cNvPr id="673" name="楕円 672"/>
        <xdr:cNvSpPr/>
      </xdr:nvSpPr>
      <xdr:spPr>
        <a:xfrm>
          <a:off x="22110700" y="1042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159453</xdr:rowOff>
    </xdr:from>
    <xdr:ext cx="469744" cy="259045"/>
    <xdr:sp macro="" textlink="">
      <xdr:nvSpPr>
        <xdr:cNvPr id="674" name="【学校施設】&#10;一人当たり面積該当値テキスト"/>
        <xdr:cNvSpPr txBox="1"/>
      </xdr:nvSpPr>
      <xdr:spPr>
        <a:xfrm>
          <a:off x="22199600" y="10275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3226</xdr:rowOff>
    </xdr:from>
    <xdr:to>
      <xdr:col>112</xdr:col>
      <xdr:colOff>38100</xdr:colOff>
      <xdr:row>60</xdr:row>
      <xdr:rowOff>104826</xdr:rowOff>
    </xdr:to>
    <xdr:sp macro="" textlink="">
      <xdr:nvSpPr>
        <xdr:cNvPr id="675" name="楕円 674"/>
        <xdr:cNvSpPr/>
      </xdr:nvSpPr>
      <xdr:spPr>
        <a:xfrm>
          <a:off x="21272500" y="102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54026</xdr:rowOff>
    </xdr:from>
    <xdr:to>
      <xdr:col>116</xdr:col>
      <xdr:colOff>63500</xdr:colOff>
      <xdr:row>61</xdr:row>
      <xdr:rowOff>15926</xdr:rowOff>
    </xdr:to>
    <xdr:cxnSp macro="">
      <xdr:nvCxnSpPr>
        <xdr:cNvPr id="676" name="直線コネクタ 675"/>
        <xdr:cNvCxnSpPr/>
      </xdr:nvCxnSpPr>
      <xdr:spPr>
        <a:xfrm>
          <a:off x="21323300" y="10341026"/>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33630</xdr:rowOff>
    </xdr:from>
    <xdr:to>
      <xdr:col>107</xdr:col>
      <xdr:colOff>101600</xdr:colOff>
      <xdr:row>59</xdr:row>
      <xdr:rowOff>135230</xdr:rowOff>
    </xdr:to>
    <xdr:sp macro="" textlink="">
      <xdr:nvSpPr>
        <xdr:cNvPr id="677" name="楕円 676"/>
        <xdr:cNvSpPr/>
      </xdr:nvSpPr>
      <xdr:spPr>
        <a:xfrm>
          <a:off x="20383500" y="101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84430</xdr:rowOff>
    </xdr:from>
    <xdr:to>
      <xdr:col>111</xdr:col>
      <xdr:colOff>177800</xdr:colOff>
      <xdr:row>60</xdr:row>
      <xdr:rowOff>54026</xdr:rowOff>
    </xdr:to>
    <xdr:cxnSp macro="">
      <xdr:nvCxnSpPr>
        <xdr:cNvPr id="678" name="直線コネクタ 677"/>
        <xdr:cNvCxnSpPr/>
      </xdr:nvCxnSpPr>
      <xdr:spPr>
        <a:xfrm>
          <a:off x="20434300" y="10199980"/>
          <a:ext cx="889000" cy="14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3226</xdr:rowOff>
    </xdr:from>
    <xdr:to>
      <xdr:col>102</xdr:col>
      <xdr:colOff>165100</xdr:colOff>
      <xdr:row>59</xdr:row>
      <xdr:rowOff>104826</xdr:rowOff>
    </xdr:to>
    <xdr:sp macro="" textlink="">
      <xdr:nvSpPr>
        <xdr:cNvPr id="679" name="楕円 678"/>
        <xdr:cNvSpPr/>
      </xdr:nvSpPr>
      <xdr:spPr>
        <a:xfrm>
          <a:off x="19494500" y="101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54026</xdr:rowOff>
    </xdr:from>
    <xdr:to>
      <xdr:col>107</xdr:col>
      <xdr:colOff>50800</xdr:colOff>
      <xdr:row>59</xdr:row>
      <xdr:rowOff>84430</xdr:rowOff>
    </xdr:to>
    <xdr:cxnSp macro="">
      <xdr:nvCxnSpPr>
        <xdr:cNvPr id="680" name="直線コネクタ 679"/>
        <xdr:cNvCxnSpPr/>
      </xdr:nvCxnSpPr>
      <xdr:spPr>
        <a:xfrm>
          <a:off x="19545300" y="10169576"/>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163466</xdr:rowOff>
    </xdr:from>
    <xdr:ext cx="469744" cy="259045"/>
    <xdr:sp macro="" textlink="">
      <xdr:nvSpPr>
        <xdr:cNvPr id="681" name="n_1aveValue【学校施設】&#10;一人当たり面積"/>
        <xdr:cNvSpPr txBox="1"/>
      </xdr:nvSpPr>
      <xdr:spPr>
        <a:xfrm>
          <a:off x="21075727" y="1079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140149</xdr:rowOff>
    </xdr:from>
    <xdr:ext cx="469744" cy="259045"/>
    <xdr:sp macro="" textlink="">
      <xdr:nvSpPr>
        <xdr:cNvPr id="682" name="n_2aveValue【学校施設】&#10;一人当たり面積"/>
        <xdr:cNvSpPr txBox="1"/>
      </xdr:nvSpPr>
      <xdr:spPr>
        <a:xfrm>
          <a:off x="20199427" y="10770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150436</xdr:rowOff>
    </xdr:from>
    <xdr:ext cx="469744" cy="259045"/>
    <xdr:sp macro="" textlink="">
      <xdr:nvSpPr>
        <xdr:cNvPr id="683" name="n_3aveValue【学校施設】&#10;一人当たり面積"/>
        <xdr:cNvSpPr txBox="1"/>
      </xdr:nvSpPr>
      <xdr:spPr>
        <a:xfrm>
          <a:off x="19310427" y="1078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684" name="n_4aveValue【学校施設】&#10;一人当たり面積"/>
        <xdr:cNvSpPr txBox="1"/>
      </xdr:nvSpPr>
      <xdr:spPr>
        <a:xfrm>
          <a:off x="18421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121353</xdr:rowOff>
    </xdr:from>
    <xdr:ext cx="469744" cy="259045"/>
    <xdr:sp macro="" textlink="">
      <xdr:nvSpPr>
        <xdr:cNvPr id="685" name="n_1mainValue【学校施設】&#10;一人当たり面積"/>
        <xdr:cNvSpPr txBox="1"/>
      </xdr:nvSpPr>
      <xdr:spPr>
        <a:xfrm>
          <a:off x="21075727" y="1006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57</xdr:row>
      <xdr:rowOff>151757</xdr:rowOff>
    </xdr:from>
    <xdr:ext cx="534377" cy="259045"/>
    <xdr:sp macro="" textlink="">
      <xdr:nvSpPr>
        <xdr:cNvPr id="686" name="n_2mainValue【学校施設】&#10;一人当たり面積"/>
        <xdr:cNvSpPr txBox="1"/>
      </xdr:nvSpPr>
      <xdr:spPr>
        <a:xfrm>
          <a:off x="20167111" y="99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57</xdr:row>
      <xdr:rowOff>121353</xdr:rowOff>
    </xdr:from>
    <xdr:ext cx="534377" cy="259045"/>
    <xdr:sp macro="" textlink="">
      <xdr:nvSpPr>
        <xdr:cNvPr id="687" name="n_3mainValue【学校施設】&#10;一人当たり面積"/>
        <xdr:cNvSpPr txBox="1"/>
      </xdr:nvSpPr>
      <xdr:spPr>
        <a:xfrm>
          <a:off x="19278111" y="989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6" name="正方形/長方形 6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7" name="正方形/長方形 6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8" name="正方形/長方形 6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9" name="正方形/長方形 6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0" name="正方形/長方形 6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1" name="正方形/長方形 7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2" name="正方形/長方形 7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3" name="正方形/長方形 70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5" name="直線コネクタ 71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6" name="テキスト ボックス 71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7" name="直線コネクタ 71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8" name="テキスト ボックス 71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9" name="直線コネクタ 71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0" name="テキスト ボックス 71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1" name="直線コネクタ 72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2" name="テキスト ボックス 72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3" name="直線コネクタ 72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4" name="テキスト ボックス 72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6" name="テキスト ボックス 72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728" name="直線コネクタ 727"/>
        <xdr:cNvCxnSpPr/>
      </xdr:nvCxnSpPr>
      <xdr:spPr>
        <a:xfrm flipV="1">
          <a:off x="16318864" y="1706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9"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0" name="直線コネクタ 729"/>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731" name="【公民館】&#10;有形固定資産減価償却率最大値テキスト"/>
        <xdr:cNvSpPr txBox="1"/>
      </xdr:nvSpPr>
      <xdr:spPr>
        <a:xfrm>
          <a:off x="16357600" y="1684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732" name="直線コネクタ 731"/>
        <xdr:cNvCxnSpPr/>
      </xdr:nvCxnSpPr>
      <xdr:spPr>
        <a:xfrm>
          <a:off x="16230600" y="1706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91457</xdr:rowOff>
    </xdr:from>
    <xdr:ext cx="405111" cy="259045"/>
    <xdr:sp macro="" textlink="">
      <xdr:nvSpPr>
        <xdr:cNvPr id="733" name="【公民館】&#10;有形固定資産減価償却率平均値テキスト"/>
        <xdr:cNvSpPr txBox="1"/>
      </xdr:nvSpPr>
      <xdr:spPr>
        <a:xfrm>
          <a:off x="16357600" y="1792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34" name="フローチャート: 判断 733"/>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735" name="フローチャート: 判断 734"/>
        <xdr:cNvSpPr/>
      </xdr:nvSpPr>
      <xdr:spPr>
        <a:xfrm>
          <a:off x="15430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736" name="フローチャート: 判断 735"/>
        <xdr:cNvSpPr/>
      </xdr:nvSpPr>
      <xdr:spPr>
        <a:xfrm>
          <a:off x="14541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37" name="フローチャート: 判断 736"/>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738" name="フローチャート: 判断 737"/>
        <xdr:cNvSpPr/>
      </xdr:nvSpPr>
      <xdr:spPr>
        <a:xfrm>
          <a:off x="127635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36830</xdr:rowOff>
    </xdr:from>
    <xdr:to>
      <xdr:col>85</xdr:col>
      <xdr:colOff>177800</xdr:colOff>
      <xdr:row>102</xdr:row>
      <xdr:rowOff>138430</xdr:rowOff>
    </xdr:to>
    <xdr:sp macro="" textlink="">
      <xdr:nvSpPr>
        <xdr:cNvPr id="744" name="楕円 743"/>
        <xdr:cNvSpPr/>
      </xdr:nvSpPr>
      <xdr:spPr>
        <a:xfrm>
          <a:off x="1626870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59707</xdr:rowOff>
    </xdr:from>
    <xdr:ext cx="405111" cy="259045"/>
    <xdr:sp macro="" textlink="">
      <xdr:nvSpPr>
        <xdr:cNvPr id="745" name="【公民館】&#10;有形固定資産減価償却率該当値テキスト"/>
        <xdr:cNvSpPr txBox="1"/>
      </xdr:nvSpPr>
      <xdr:spPr>
        <a:xfrm>
          <a:off x="16357600"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31114</xdr:rowOff>
    </xdr:from>
    <xdr:to>
      <xdr:col>81</xdr:col>
      <xdr:colOff>101600</xdr:colOff>
      <xdr:row>102</xdr:row>
      <xdr:rowOff>132714</xdr:rowOff>
    </xdr:to>
    <xdr:sp macro="" textlink="">
      <xdr:nvSpPr>
        <xdr:cNvPr id="746" name="楕円 745"/>
        <xdr:cNvSpPr/>
      </xdr:nvSpPr>
      <xdr:spPr>
        <a:xfrm>
          <a:off x="15430500"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81914</xdr:rowOff>
    </xdr:from>
    <xdr:to>
      <xdr:col>85</xdr:col>
      <xdr:colOff>127000</xdr:colOff>
      <xdr:row>102</xdr:row>
      <xdr:rowOff>87630</xdr:rowOff>
    </xdr:to>
    <xdr:cxnSp macro="">
      <xdr:nvCxnSpPr>
        <xdr:cNvPr id="747" name="直線コネクタ 746"/>
        <xdr:cNvCxnSpPr/>
      </xdr:nvCxnSpPr>
      <xdr:spPr>
        <a:xfrm>
          <a:off x="15481300" y="1756981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164464</xdr:rowOff>
    </xdr:from>
    <xdr:to>
      <xdr:col>76</xdr:col>
      <xdr:colOff>165100</xdr:colOff>
      <xdr:row>102</xdr:row>
      <xdr:rowOff>94614</xdr:rowOff>
    </xdr:to>
    <xdr:sp macro="" textlink="">
      <xdr:nvSpPr>
        <xdr:cNvPr id="748" name="楕円 747"/>
        <xdr:cNvSpPr/>
      </xdr:nvSpPr>
      <xdr:spPr>
        <a:xfrm>
          <a:off x="14541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43814</xdr:rowOff>
    </xdr:from>
    <xdr:to>
      <xdr:col>81</xdr:col>
      <xdr:colOff>50800</xdr:colOff>
      <xdr:row>102</xdr:row>
      <xdr:rowOff>81914</xdr:rowOff>
    </xdr:to>
    <xdr:cxnSp macro="">
      <xdr:nvCxnSpPr>
        <xdr:cNvPr id="749" name="直線コネクタ 748"/>
        <xdr:cNvCxnSpPr/>
      </xdr:nvCxnSpPr>
      <xdr:spPr>
        <a:xfrm>
          <a:off x="14592300" y="17531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126364</xdr:rowOff>
    </xdr:from>
    <xdr:to>
      <xdr:col>72</xdr:col>
      <xdr:colOff>38100</xdr:colOff>
      <xdr:row>102</xdr:row>
      <xdr:rowOff>56514</xdr:rowOff>
    </xdr:to>
    <xdr:sp macro="" textlink="">
      <xdr:nvSpPr>
        <xdr:cNvPr id="750" name="楕円 749"/>
        <xdr:cNvSpPr/>
      </xdr:nvSpPr>
      <xdr:spPr>
        <a:xfrm>
          <a:off x="13652500" y="1744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5714</xdr:rowOff>
    </xdr:from>
    <xdr:to>
      <xdr:col>76</xdr:col>
      <xdr:colOff>114300</xdr:colOff>
      <xdr:row>102</xdr:row>
      <xdr:rowOff>43814</xdr:rowOff>
    </xdr:to>
    <xdr:cxnSp macro="">
      <xdr:nvCxnSpPr>
        <xdr:cNvPr id="751" name="直線コネクタ 750"/>
        <xdr:cNvCxnSpPr/>
      </xdr:nvCxnSpPr>
      <xdr:spPr>
        <a:xfrm>
          <a:off x="13703300" y="17493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154322</xdr:rowOff>
    </xdr:from>
    <xdr:ext cx="405111" cy="259045"/>
    <xdr:sp macro="" textlink="">
      <xdr:nvSpPr>
        <xdr:cNvPr id="752" name="n_1aveValue【公民館】&#10;有形固定資産減価償却率"/>
        <xdr:cNvSpPr txBox="1"/>
      </xdr:nvSpPr>
      <xdr:spPr>
        <a:xfrm>
          <a:off x="152660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148607</xdr:rowOff>
    </xdr:from>
    <xdr:ext cx="405111" cy="259045"/>
    <xdr:sp macro="" textlink="">
      <xdr:nvSpPr>
        <xdr:cNvPr id="753" name="n_2aveValue【公民館】&#10;有形固定資産減価償却率"/>
        <xdr:cNvSpPr txBox="1"/>
      </xdr:nvSpPr>
      <xdr:spPr>
        <a:xfrm>
          <a:off x="14389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165752</xdr:rowOff>
    </xdr:from>
    <xdr:ext cx="405111" cy="259045"/>
    <xdr:sp macro="" textlink="">
      <xdr:nvSpPr>
        <xdr:cNvPr id="754" name="n_3aveValue【公民館】&#10;有形固定資産減価償却率"/>
        <xdr:cNvSpPr txBox="1"/>
      </xdr:nvSpPr>
      <xdr:spPr>
        <a:xfrm>
          <a:off x="13500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73041</xdr:rowOff>
    </xdr:from>
    <xdr:ext cx="405111" cy="259045"/>
    <xdr:sp macro="" textlink="">
      <xdr:nvSpPr>
        <xdr:cNvPr id="755" name="n_4aveValue【公民館】&#10;有形固定資産減価償却率"/>
        <xdr:cNvSpPr txBox="1"/>
      </xdr:nvSpPr>
      <xdr:spPr>
        <a:xfrm>
          <a:off x="12611744" y="177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149241</xdr:rowOff>
    </xdr:from>
    <xdr:ext cx="405111" cy="259045"/>
    <xdr:sp macro="" textlink="">
      <xdr:nvSpPr>
        <xdr:cNvPr id="756" name="n_1mainValue【公民館】&#10;有形固定資産減価償却率"/>
        <xdr:cNvSpPr txBox="1"/>
      </xdr:nvSpPr>
      <xdr:spPr>
        <a:xfrm>
          <a:off x="152660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111141</xdr:rowOff>
    </xdr:from>
    <xdr:ext cx="405111" cy="259045"/>
    <xdr:sp macro="" textlink="">
      <xdr:nvSpPr>
        <xdr:cNvPr id="757" name="n_2mainValue【公民館】&#10;有形固定資産減価償却率"/>
        <xdr:cNvSpPr txBox="1"/>
      </xdr:nvSpPr>
      <xdr:spPr>
        <a:xfrm>
          <a:off x="14389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73041</xdr:rowOff>
    </xdr:from>
    <xdr:ext cx="405111" cy="259045"/>
    <xdr:sp macro="" textlink="">
      <xdr:nvSpPr>
        <xdr:cNvPr id="758" name="n_3mainValue【公民館】&#10;有形固定資産減価償却率"/>
        <xdr:cNvSpPr txBox="1"/>
      </xdr:nvSpPr>
      <xdr:spPr>
        <a:xfrm>
          <a:off x="13500744" y="17218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9" name="直線コネクタ 7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0" name="テキスト ボックス 7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1" name="直線コネクタ 7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2" name="テキスト ボックス 7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3" name="直線コネクタ 7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4" name="テキスト ボックス 7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5" name="直線コネクタ 7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6" name="テキスト ボックス 7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7" name="直線コネクタ 7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8" name="テキスト ボックス 7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80" name="テキスト ボックス 77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782" name="直線コネクタ 781"/>
        <xdr:cNvCxnSpPr/>
      </xdr:nvCxnSpPr>
      <xdr:spPr>
        <a:xfrm flipV="1">
          <a:off x="22160864" y="17405032"/>
          <a:ext cx="0" cy="1228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783" name="【公民館】&#10;一人当たり面積最小値テキスト"/>
        <xdr:cNvSpPr txBox="1"/>
      </xdr:nvSpPr>
      <xdr:spPr>
        <a:xfrm>
          <a:off x="22199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784" name="直線コネクタ 783"/>
        <xdr:cNvCxnSpPr/>
      </xdr:nvCxnSpPr>
      <xdr:spPr>
        <a:xfrm>
          <a:off x="22072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785" name="【公民館】&#10;一人当たり面積最大値テキスト"/>
        <xdr:cNvSpPr txBox="1"/>
      </xdr:nvSpPr>
      <xdr:spPr>
        <a:xfrm>
          <a:off x="22199600" y="1718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786" name="直線コネクタ 785"/>
        <xdr:cNvCxnSpPr/>
      </xdr:nvCxnSpPr>
      <xdr:spPr>
        <a:xfrm>
          <a:off x="22072600" y="1740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65930</xdr:rowOff>
    </xdr:from>
    <xdr:ext cx="469744" cy="259045"/>
    <xdr:sp macro="" textlink="">
      <xdr:nvSpPr>
        <xdr:cNvPr id="787" name="【公民館】&#10;一人当たり面積平均値テキスト"/>
        <xdr:cNvSpPr txBox="1"/>
      </xdr:nvSpPr>
      <xdr:spPr>
        <a:xfrm>
          <a:off x="22199600" y="18411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788" name="フローチャート: 判断 787"/>
        <xdr:cNvSpPr/>
      </xdr:nvSpPr>
      <xdr:spPr>
        <a:xfrm>
          <a:off x="221107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789" name="フローチャート: 判断 788"/>
        <xdr:cNvSpPr/>
      </xdr:nvSpPr>
      <xdr:spPr>
        <a:xfrm>
          <a:off x="21272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790" name="フローチャート: 判断 789"/>
        <xdr:cNvSpPr/>
      </xdr:nvSpPr>
      <xdr:spPr>
        <a:xfrm>
          <a:off x="20383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791" name="フローチャート: 判断 790"/>
        <xdr:cNvSpPr/>
      </xdr:nvSpPr>
      <xdr:spPr>
        <a:xfrm>
          <a:off x="19494500" y="1846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150177</xdr:rowOff>
    </xdr:from>
    <xdr:to>
      <xdr:col>98</xdr:col>
      <xdr:colOff>38100</xdr:colOff>
      <xdr:row>108</xdr:row>
      <xdr:rowOff>80327</xdr:rowOff>
    </xdr:to>
    <xdr:sp macro="" textlink="">
      <xdr:nvSpPr>
        <xdr:cNvPr id="792" name="フローチャート: 判断 791"/>
        <xdr:cNvSpPr/>
      </xdr:nvSpPr>
      <xdr:spPr>
        <a:xfrm>
          <a:off x="18605500" y="1849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8826</xdr:rowOff>
    </xdr:from>
    <xdr:to>
      <xdr:col>116</xdr:col>
      <xdr:colOff>114300</xdr:colOff>
      <xdr:row>107</xdr:row>
      <xdr:rowOff>110426</xdr:rowOff>
    </xdr:to>
    <xdr:sp macro="" textlink="">
      <xdr:nvSpPr>
        <xdr:cNvPr id="798" name="楕円 797"/>
        <xdr:cNvSpPr/>
      </xdr:nvSpPr>
      <xdr:spPr>
        <a:xfrm>
          <a:off x="22110700" y="1835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31703</xdr:rowOff>
    </xdr:from>
    <xdr:ext cx="469744" cy="259045"/>
    <xdr:sp macro="" textlink="">
      <xdr:nvSpPr>
        <xdr:cNvPr id="799" name="【公民館】&#10;一人当たり面積該当値テキスト"/>
        <xdr:cNvSpPr txBox="1"/>
      </xdr:nvSpPr>
      <xdr:spPr>
        <a:xfrm>
          <a:off x="22199600" y="1820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12446</xdr:rowOff>
    </xdr:from>
    <xdr:to>
      <xdr:col>112</xdr:col>
      <xdr:colOff>38100</xdr:colOff>
      <xdr:row>107</xdr:row>
      <xdr:rowOff>114046</xdr:rowOff>
    </xdr:to>
    <xdr:sp macro="" textlink="">
      <xdr:nvSpPr>
        <xdr:cNvPr id="800" name="楕円 799"/>
        <xdr:cNvSpPr/>
      </xdr:nvSpPr>
      <xdr:spPr>
        <a:xfrm>
          <a:off x="21272500" y="1835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59626</xdr:rowOff>
    </xdr:from>
    <xdr:to>
      <xdr:col>116</xdr:col>
      <xdr:colOff>63500</xdr:colOff>
      <xdr:row>107</xdr:row>
      <xdr:rowOff>63246</xdr:rowOff>
    </xdr:to>
    <xdr:cxnSp macro="">
      <xdr:nvCxnSpPr>
        <xdr:cNvPr id="801" name="直線コネクタ 800"/>
        <xdr:cNvCxnSpPr/>
      </xdr:nvCxnSpPr>
      <xdr:spPr>
        <a:xfrm flipV="1">
          <a:off x="21323300" y="18404776"/>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18162</xdr:rowOff>
    </xdr:from>
    <xdr:to>
      <xdr:col>107</xdr:col>
      <xdr:colOff>101600</xdr:colOff>
      <xdr:row>107</xdr:row>
      <xdr:rowOff>119762</xdr:rowOff>
    </xdr:to>
    <xdr:sp macro="" textlink="">
      <xdr:nvSpPr>
        <xdr:cNvPr id="802" name="楕円 801"/>
        <xdr:cNvSpPr/>
      </xdr:nvSpPr>
      <xdr:spPr>
        <a:xfrm>
          <a:off x="20383500" y="1836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63246</xdr:rowOff>
    </xdr:from>
    <xdr:to>
      <xdr:col>111</xdr:col>
      <xdr:colOff>177800</xdr:colOff>
      <xdr:row>107</xdr:row>
      <xdr:rowOff>68962</xdr:rowOff>
    </xdr:to>
    <xdr:cxnSp macro="">
      <xdr:nvCxnSpPr>
        <xdr:cNvPr id="803" name="直線コネクタ 802"/>
        <xdr:cNvCxnSpPr/>
      </xdr:nvCxnSpPr>
      <xdr:spPr>
        <a:xfrm flipV="1">
          <a:off x="20434300" y="18408396"/>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21019</xdr:rowOff>
    </xdr:from>
    <xdr:to>
      <xdr:col>102</xdr:col>
      <xdr:colOff>165100</xdr:colOff>
      <xdr:row>107</xdr:row>
      <xdr:rowOff>122619</xdr:rowOff>
    </xdr:to>
    <xdr:sp macro="" textlink="">
      <xdr:nvSpPr>
        <xdr:cNvPr id="804" name="楕円 803"/>
        <xdr:cNvSpPr/>
      </xdr:nvSpPr>
      <xdr:spPr>
        <a:xfrm>
          <a:off x="19494500" y="1836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68962</xdr:rowOff>
    </xdr:from>
    <xdr:to>
      <xdr:col>107</xdr:col>
      <xdr:colOff>50800</xdr:colOff>
      <xdr:row>107</xdr:row>
      <xdr:rowOff>71819</xdr:rowOff>
    </xdr:to>
    <xdr:cxnSp macro="">
      <xdr:nvCxnSpPr>
        <xdr:cNvPr id="805" name="直線コネクタ 804"/>
        <xdr:cNvCxnSpPr/>
      </xdr:nvCxnSpPr>
      <xdr:spPr>
        <a:xfrm flipV="1">
          <a:off x="19545300" y="1841411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17163</xdr:rowOff>
    </xdr:from>
    <xdr:ext cx="469744" cy="259045"/>
    <xdr:sp macro="" textlink="">
      <xdr:nvSpPr>
        <xdr:cNvPr id="806" name="n_1aveValue【公民館】&#10;一人当たり面積"/>
        <xdr:cNvSpPr txBox="1"/>
      </xdr:nvSpPr>
      <xdr:spPr>
        <a:xfrm>
          <a:off x="210757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19638</xdr:rowOff>
    </xdr:from>
    <xdr:ext cx="469744" cy="259045"/>
    <xdr:sp macro="" textlink="">
      <xdr:nvSpPr>
        <xdr:cNvPr id="807" name="n_2aveValue【公民館】&#10;一人当たり面積"/>
        <xdr:cNvSpPr txBox="1"/>
      </xdr:nvSpPr>
      <xdr:spPr>
        <a:xfrm>
          <a:off x="20199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36213</xdr:rowOff>
    </xdr:from>
    <xdr:ext cx="469744" cy="259045"/>
    <xdr:sp macro="" textlink="">
      <xdr:nvSpPr>
        <xdr:cNvPr id="808" name="n_3aveValue【公民館】&#10;一人当たり面積"/>
        <xdr:cNvSpPr txBox="1"/>
      </xdr:nvSpPr>
      <xdr:spPr>
        <a:xfrm>
          <a:off x="19310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96854</xdr:rowOff>
    </xdr:from>
    <xdr:ext cx="469744" cy="259045"/>
    <xdr:sp macro="" textlink="">
      <xdr:nvSpPr>
        <xdr:cNvPr id="809" name="n_4aveValue【公民館】&#10;一人当たり面積"/>
        <xdr:cNvSpPr txBox="1"/>
      </xdr:nvSpPr>
      <xdr:spPr>
        <a:xfrm>
          <a:off x="18421427" y="1827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130573</xdr:rowOff>
    </xdr:from>
    <xdr:ext cx="469744" cy="259045"/>
    <xdr:sp macro="" textlink="">
      <xdr:nvSpPr>
        <xdr:cNvPr id="810" name="n_1mainValue【公民館】&#10;一人当たり面積"/>
        <xdr:cNvSpPr txBox="1"/>
      </xdr:nvSpPr>
      <xdr:spPr>
        <a:xfrm>
          <a:off x="210757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136289</xdr:rowOff>
    </xdr:from>
    <xdr:ext cx="469744" cy="259045"/>
    <xdr:sp macro="" textlink="">
      <xdr:nvSpPr>
        <xdr:cNvPr id="811" name="n_2mainValue【公民館】&#10;一人当たり面積"/>
        <xdr:cNvSpPr txBox="1"/>
      </xdr:nvSpPr>
      <xdr:spPr>
        <a:xfrm>
          <a:off x="20199427" y="1813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139146</xdr:rowOff>
    </xdr:from>
    <xdr:ext cx="469744" cy="259045"/>
    <xdr:sp macro="" textlink="">
      <xdr:nvSpPr>
        <xdr:cNvPr id="812" name="n_3mainValue【公民館】&#10;一人当たり面積"/>
        <xdr:cNvSpPr txBox="1"/>
      </xdr:nvSpPr>
      <xdr:spPr>
        <a:xfrm>
          <a:off x="19310427" y="1814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類似団体平均と比較して有形固定資産減価償却率が高くなっている施設は、橋りょう・トンネル、保育所、学校施設である。橋りょうについては</a:t>
          </a:r>
          <a:r>
            <a:rPr kumimoji="1" lang="ja-JP" altLang="en-US" sz="1100">
              <a:solidFill>
                <a:schemeClr val="dk1"/>
              </a:solidFill>
              <a:effectLst/>
              <a:latin typeface="+mn-lt"/>
              <a:ea typeface="+mn-ea"/>
              <a:cs typeface="+mn-cs"/>
            </a:rPr>
            <a:t>橋梁</a:t>
          </a:r>
          <a:r>
            <a:rPr lang="ja-JP" altLang="ja-JP" sz="1100" b="0" i="0">
              <a:solidFill>
                <a:schemeClr val="dk1"/>
              </a:solidFill>
              <a:effectLst/>
              <a:latin typeface="+mn-lt"/>
              <a:ea typeface="+mn-ea"/>
              <a:cs typeface="+mn-cs"/>
            </a:rPr>
            <a:t>長寿命化修繕計画を平成</a:t>
          </a:r>
          <a:r>
            <a:rPr lang="en-US" altLang="ja-JP" sz="1100" b="0" i="0">
              <a:solidFill>
                <a:schemeClr val="dk1"/>
              </a:solidFill>
              <a:effectLst/>
              <a:latin typeface="+mn-lt"/>
              <a:ea typeface="+mn-ea"/>
              <a:cs typeface="+mn-cs"/>
            </a:rPr>
            <a:t>30</a:t>
          </a:r>
          <a:r>
            <a:rPr lang="ja-JP" altLang="ja-JP" sz="1100" b="0" i="0">
              <a:solidFill>
                <a:schemeClr val="dk1"/>
              </a:solidFill>
              <a:effectLst/>
              <a:latin typeface="+mn-lt"/>
              <a:ea typeface="+mn-ea"/>
              <a:cs typeface="+mn-cs"/>
            </a:rPr>
            <a:t>年度に策定しており当該計画に基づいて長寿命化に取り組んでいく。学校施設は令和２年度に個別施設計画</a:t>
          </a:r>
          <a:r>
            <a:rPr lang="ja-JP" altLang="en-US" sz="1100" b="0" i="0">
              <a:solidFill>
                <a:schemeClr val="dk1"/>
              </a:solidFill>
              <a:effectLst/>
              <a:latin typeface="+mn-lt"/>
              <a:ea typeface="+mn-ea"/>
              <a:cs typeface="+mn-cs"/>
            </a:rPr>
            <a:t>を策定しており、その計画に</a:t>
          </a:r>
          <a:r>
            <a:rPr lang="ja-JP" altLang="ja-JP" sz="1100" b="0" i="0">
              <a:solidFill>
                <a:schemeClr val="dk1"/>
              </a:solidFill>
              <a:effectLst/>
              <a:latin typeface="+mn-lt"/>
              <a:ea typeface="+mn-ea"/>
              <a:cs typeface="+mn-cs"/>
            </a:rPr>
            <a:t>基づき長寿命化等に取り組む。保育所に関しても老朽化対策に努める。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xdr:cNvCxnSpPr/>
      </xdr:nvCxnSpPr>
      <xdr:spPr>
        <a:xfrm flipV="1">
          <a:off x="4634865" y="959739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xdr:cNvSpPr txBox="1"/>
      </xdr:nvSpPr>
      <xdr:spPr>
        <a:xfrm>
          <a:off x="46736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xdr:cNvCxnSpPr/>
      </xdr:nvCxnSpPr>
      <xdr:spPr>
        <a:xfrm>
          <a:off x="4546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xdr:cNvSpPr txBox="1"/>
      </xdr:nvSpPr>
      <xdr:spPr>
        <a:xfrm>
          <a:off x="4673600" y="1010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xdr:cNvSpPr/>
      </xdr:nvSpPr>
      <xdr:spPr>
        <a:xfrm>
          <a:off x="45847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xdr:cNvSpPr/>
      </xdr:nvSpPr>
      <xdr:spPr>
        <a:xfrm>
          <a:off x="3746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xdr:cNvSpPr/>
      </xdr:nvSpPr>
      <xdr:spPr>
        <a:xfrm>
          <a:off x="2857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xdr:cNvSpPr/>
      </xdr:nvSpPr>
      <xdr:spPr>
        <a:xfrm>
          <a:off x="1968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xdr:cNvSpPr/>
      </xdr:nvSpPr>
      <xdr:spPr>
        <a:xfrm>
          <a:off x="1079500" y="101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48260</xdr:rowOff>
    </xdr:from>
    <xdr:to>
      <xdr:col>24</xdr:col>
      <xdr:colOff>114300</xdr:colOff>
      <xdr:row>60</xdr:row>
      <xdr:rowOff>149860</xdr:rowOff>
    </xdr:to>
    <xdr:sp macro="" textlink="">
      <xdr:nvSpPr>
        <xdr:cNvPr id="89" name="楕円 88"/>
        <xdr:cNvSpPr/>
      </xdr:nvSpPr>
      <xdr:spPr>
        <a:xfrm>
          <a:off x="4584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26687</xdr:rowOff>
    </xdr:from>
    <xdr:ext cx="405111" cy="259045"/>
    <xdr:sp macro="" textlink="">
      <xdr:nvSpPr>
        <xdr:cNvPr id="90" name="【体育館・プール】&#10;有形固定資産減価償却率該当値テキスト"/>
        <xdr:cNvSpPr txBox="1"/>
      </xdr:nvSpPr>
      <xdr:spPr>
        <a:xfrm>
          <a:off x="4673600"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107315</xdr:rowOff>
    </xdr:from>
    <xdr:to>
      <xdr:col>20</xdr:col>
      <xdr:colOff>38100</xdr:colOff>
      <xdr:row>61</xdr:row>
      <xdr:rowOff>37465</xdr:rowOff>
    </xdr:to>
    <xdr:sp macro="" textlink="">
      <xdr:nvSpPr>
        <xdr:cNvPr id="91" name="楕円 90"/>
        <xdr:cNvSpPr/>
      </xdr:nvSpPr>
      <xdr:spPr>
        <a:xfrm>
          <a:off x="3746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99060</xdr:rowOff>
    </xdr:from>
    <xdr:to>
      <xdr:col>24</xdr:col>
      <xdr:colOff>63500</xdr:colOff>
      <xdr:row>60</xdr:row>
      <xdr:rowOff>158115</xdr:rowOff>
    </xdr:to>
    <xdr:cxnSp macro="">
      <xdr:nvCxnSpPr>
        <xdr:cNvPr id="92" name="直線コネクタ 91"/>
        <xdr:cNvCxnSpPr/>
      </xdr:nvCxnSpPr>
      <xdr:spPr>
        <a:xfrm flipV="1">
          <a:off x="3797300" y="1038606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74930</xdr:rowOff>
    </xdr:from>
    <xdr:to>
      <xdr:col>15</xdr:col>
      <xdr:colOff>101600</xdr:colOff>
      <xdr:row>62</xdr:row>
      <xdr:rowOff>5080</xdr:rowOff>
    </xdr:to>
    <xdr:sp macro="" textlink="">
      <xdr:nvSpPr>
        <xdr:cNvPr id="93" name="楕円 92"/>
        <xdr:cNvSpPr/>
      </xdr:nvSpPr>
      <xdr:spPr>
        <a:xfrm>
          <a:off x="2857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158115</xdr:rowOff>
    </xdr:from>
    <xdr:to>
      <xdr:col>19</xdr:col>
      <xdr:colOff>177800</xdr:colOff>
      <xdr:row>61</xdr:row>
      <xdr:rowOff>125730</xdr:rowOff>
    </xdr:to>
    <xdr:cxnSp macro="">
      <xdr:nvCxnSpPr>
        <xdr:cNvPr id="94" name="直線コネクタ 93"/>
        <xdr:cNvCxnSpPr/>
      </xdr:nvCxnSpPr>
      <xdr:spPr>
        <a:xfrm flipV="1">
          <a:off x="2908300" y="10445115"/>
          <a:ext cx="889000" cy="13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33020</xdr:rowOff>
    </xdr:from>
    <xdr:to>
      <xdr:col>10</xdr:col>
      <xdr:colOff>165100</xdr:colOff>
      <xdr:row>61</xdr:row>
      <xdr:rowOff>134620</xdr:rowOff>
    </xdr:to>
    <xdr:sp macro="" textlink="">
      <xdr:nvSpPr>
        <xdr:cNvPr id="95" name="楕円 94"/>
        <xdr:cNvSpPr/>
      </xdr:nvSpPr>
      <xdr:spPr>
        <a:xfrm>
          <a:off x="1968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83820</xdr:rowOff>
    </xdr:from>
    <xdr:to>
      <xdr:col>15</xdr:col>
      <xdr:colOff>50800</xdr:colOff>
      <xdr:row>61</xdr:row>
      <xdr:rowOff>125730</xdr:rowOff>
    </xdr:to>
    <xdr:cxnSp macro="">
      <xdr:nvCxnSpPr>
        <xdr:cNvPr id="96" name="直線コネクタ 95"/>
        <xdr:cNvCxnSpPr/>
      </xdr:nvCxnSpPr>
      <xdr:spPr>
        <a:xfrm>
          <a:off x="2019300" y="105422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97" name="n_1aveValue【体育館・プール】&#10;有形固定資産減価償却率"/>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98" name="n_2aveValue【体育館・プール】&#10;有形固定資産減価償却率"/>
        <xdr:cNvSpPr txBox="1"/>
      </xdr:nvSpPr>
      <xdr:spPr>
        <a:xfrm>
          <a:off x="2705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99" name="n_3aveValue【体育館・プール】&#10;有形固定資産減価償却率"/>
        <xdr:cNvSpPr txBox="1"/>
      </xdr:nvSpPr>
      <xdr:spPr>
        <a:xfrm>
          <a:off x="1816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00" name="n_4aveValue【体育館・プール】&#10;有形固定資産減価償却率"/>
        <xdr:cNvSpPr txBox="1"/>
      </xdr:nvSpPr>
      <xdr:spPr>
        <a:xfrm>
          <a:off x="927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28592</xdr:rowOff>
    </xdr:from>
    <xdr:ext cx="405111" cy="259045"/>
    <xdr:sp macro="" textlink="">
      <xdr:nvSpPr>
        <xdr:cNvPr id="101" name="n_1mainValue【体育館・プール】&#10;有形固定資産減価償却率"/>
        <xdr:cNvSpPr txBox="1"/>
      </xdr:nvSpPr>
      <xdr:spPr>
        <a:xfrm>
          <a:off x="3582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167657</xdr:rowOff>
    </xdr:from>
    <xdr:ext cx="405111" cy="259045"/>
    <xdr:sp macro="" textlink="">
      <xdr:nvSpPr>
        <xdr:cNvPr id="102" name="n_2mainValue【体育館・プール】&#10;有形固定資産減価償却率"/>
        <xdr:cNvSpPr txBox="1"/>
      </xdr:nvSpPr>
      <xdr:spPr>
        <a:xfrm>
          <a:off x="2705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125747</xdr:rowOff>
    </xdr:from>
    <xdr:ext cx="405111" cy="259045"/>
    <xdr:sp macro="" textlink="">
      <xdr:nvSpPr>
        <xdr:cNvPr id="103" name="n_3mainValue【体育館・プール】&#10;有形固定資産減価償却率"/>
        <xdr:cNvSpPr txBox="1"/>
      </xdr:nvSpPr>
      <xdr:spPr>
        <a:xfrm>
          <a:off x="18167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9" name="直線コネクタ 128"/>
        <xdr:cNvCxnSpPr/>
      </xdr:nvCxnSpPr>
      <xdr:spPr>
        <a:xfrm flipV="1">
          <a:off x="10476865" y="9682190"/>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30" name="【体育館・プール】&#10;一人当たり面積最小値テキスト"/>
        <xdr:cNvSpPr txBox="1"/>
      </xdr:nvSpPr>
      <xdr:spPr>
        <a:xfrm>
          <a:off x="10515600" y="1109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31" name="直線コネクタ 130"/>
        <xdr:cNvCxnSpPr/>
      </xdr:nvCxnSpPr>
      <xdr:spPr>
        <a:xfrm>
          <a:off x="10388600" y="1109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32" name="【体育館・プール】&#10;一人当たり面積最大値テキスト"/>
        <xdr:cNvSpPr txBox="1"/>
      </xdr:nvSpPr>
      <xdr:spPr>
        <a:xfrm>
          <a:off x="10515600" y="945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3" name="直線コネクタ 132"/>
        <xdr:cNvCxnSpPr/>
      </xdr:nvCxnSpPr>
      <xdr:spPr>
        <a:xfrm>
          <a:off x="10388600" y="968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25272</xdr:rowOff>
    </xdr:from>
    <xdr:ext cx="469744" cy="259045"/>
    <xdr:sp macro="" textlink="">
      <xdr:nvSpPr>
        <xdr:cNvPr id="134" name="【体育館・プール】&#10;一人当たり面積平均値テキスト"/>
        <xdr:cNvSpPr txBox="1"/>
      </xdr:nvSpPr>
      <xdr:spPr>
        <a:xfrm>
          <a:off x="10515600" y="10655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5" name="フローチャート: 判断 134"/>
        <xdr:cNvSpPr/>
      </xdr:nvSpPr>
      <xdr:spPr>
        <a:xfrm>
          <a:off x="10426700" y="106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6" name="フローチャート: 判断 135"/>
        <xdr:cNvSpPr/>
      </xdr:nvSpPr>
      <xdr:spPr>
        <a:xfrm>
          <a:off x="9588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37" name="フローチャート: 判断 136"/>
        <xdr:cNvSpPr/>
      </xdr:nvSpPr>
      <xdr:spPr>
        <a:xfrm>
          <a:off x="8699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8" name="フローチャート: 判断 137"/>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39" name="フローチャート: 判断 138"/>
        <xdr:cNvSpPr/>
      </xdr:nvSpPr>
      <xdr:spPr>
        <a:xfrm>
          <a:off x="6921500" y="1079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63500</xdr:rowOff>
    </xdr:from>
    <xdr:to>
      <xdr:col>55</xdr:col>
      <xdr:colOff>50800</xdr:colOff>
      <xdr:row>60</xdr:row>
      <xdr:rowOff>165100</xdr:rowOff>
    </xdr:to>
    <xdr:sp macro="" textlink="">
      <xdr:nvSpPr>
        <xdr:cNvPr id="145" name="楕円 144"/>
        <xdr:cNvSpPr/>
      </xdr:nvSpPr>
      <xdr:spPr>
        <a:xfrm>
          <a:off x="10426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86377</xdr:rowOff>
    </xdr:from>
    <xdr:ext cx="469744" cy="259045"/>
    <xdr:sp macro="" textlink="">
      <xdr:nvSpPr>
        <xdr:cNvPr id="146" name="【体育館・プール】&#10;一人当たり面積該当値テキスト"/>
        <xdr:cNvSpPr txBox="1"/>
      </xdr:nvSpPr>
      <xdr:spPr>
        <a:xfrm>
          <a:off x="10515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73297</xdr:rowOff>
    </xdr:from>
    <xdr:to>
      <xdr:col>50</xdr:col>
      <xdr:colOff>165100</xdr:colOff>
      <xdr:row>61</xdr:row>
      <xdr:rowOff>3447</xdr:rowOff>
    </xdr:to>
    <xdr:sp macro="" textlink="">
      <xdr:nvSpPr>
        <xdr:cNvPr id="147" name="楕円 146"/>
        <xdr:cNvSpPr/>
      </xdr:nvSpPr>
      <xdr:spPr>
        <a:xfrm>
          <a:off x="9588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114300</xdr:rowOff>
    </xdr:from>
    <xdr:to>
      <xdr:col>55</xdr:col>
      <xdr:colOff>0</xdr:colOff>
      <xdr:row>60</xdr:row>
      <xdr:rowOff>124097</xdr:rowOff>
    </xdr:to>
    <xdr:cxnSp macro="">
      <xdr:nvCxnSpPr>
        <xdr:cNvPr id="148" name="直線コネクタ 147"/>
        <xdr:cNvCxnSpPr/>
      </xdr:nvCxnSpPr>
      <xdr:spPr>
        <a:xfrm flipV="1">
          <a:off x="9639300" y="1040130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88319</xdr:rowOff>
    </xdr:from>
    <xdr:to>
      <xdr:col>46</xdr:col>
      <xdr:colOff>38100</xdr:colOff>
      <xdr:row>61</xdr:row>
      <xdr:rowOff>18469</xdr:rowOff>
    </xdr:to>
    <xdr:sp macro="" textlink="">
      <xdr:nvSpPr>
        <xdr:cNvPr id="149" name="楕円 148"/>
        <xdr:cNvSpPr/>
      </xdr:nvSpPr>
      <xdr:spPr>
        <a:xfrm>
          <a:off x="8699500" y="1037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124097</xdr:rowOff>
    </xdr:from>
    <xdr:to>
      <xdr:col>50</xdr:col>
      <xdr:colOff>114300</xdr:colOff>
      <xdr:row>60</xdr:row>
      <xdr:rowOff>139119</xdr:rowOff>
    </xdr:to>
    <xdr:cxnSp macro="">
      <xdr:nvCxnSpPr>
        <xdr:cNvPr id="150" name="直線コネクタ 149"/>
        <xdr:cNvCxnSpPr/>
      </xdr:nvCxnSpPr>
      <xdr:spPr>
        <a:xfrm flipV="1">
          <a:off x="8750300" y="10411097"/>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95831</xdr:rowOff>
    </xdr:from>
    <xdr:to>
      <xdr:col>41</xdr:col>
      <xdr:colOff>101600</xdr:colOff>
      <xdr:row>61</xdr:row>
      <xdr:rowOff>25981</xdr:rowOff>
    </xdr:to>
    <xdr:sp macro="" textlink="">
      <xdr:nvSpPr>
        <xdr:cNvPr id="151" name="楕円 150"/>
        <xdr:cNvSpPr/>
      </xdr:nvSpPr>
      <xdr:spPr>
        <a:xfrm>
          <a:off x="7810500" y="1038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139119</xdr:rowOff>
    </xdr:from>
    <xdr:to>
      <xdr:col>45</xdr:col>
      <xdr:colOff>177800</xdr:colOff>
      <xdr:row>60</xdr:row>
      <xdr:rowOff>146631</xdr:rowOff>
    </xdr:to>
    <xdr:cxnSp macro="">
      <xdr:nvCxnSpPr>
        <xdr:cNvPr id="152" name="直線コネクタ 151"/>
        <xdr:cNvCxnSpPr/>
      </xdr:nvCxnSpPr>
      <xdr:spPr>
        <a:xfrm flipV="1">
          <a:off x="7861300" y="10426119"/>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9270</xdr:rowOff>
    </xdr:from>
    <xdr:ext cx="469744" cy="259045"/>
    <xdr:sp macro="" textlink="">
      <xdr:nvSpPr>
        <xdr:cNvPr id="153" name="n_1aveValue【体育館・プール】&#10;一人当たり面積"/>
        <xdr:cNvSpPr txBox="1"/>
      </xdr:nvSpPr>
      <xdr:spPr>
        <a:xfrm>
          <a:off x="93917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157207</xdr:rowOff>
    </xdr:from>
    <xdr:ext cx="469744" cy="259045"/>
    <xdr:sp macro="" textlink="">
      <xdr:nvSpPr>
        <xdr:cNvPr id="154" name="n_2aveValue【体育館・プール】&#10;一人当たり面積"/>
        <xdr:cNvSpPr txBox="1"/>
      </xdr:nvSpPr>
      <xdr:spPr>
        <a:xfrm>
          <a:off x="8515427" y="1078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9270</xdr:rowOff>
    </xdr:from>
    <xdr:ext cx="469744" cy="259045"/>
    <xdr:sp macro="" textlink="">
      <xdr:nvSpPr>
        <xdr:cNvPr id="155" name="n_3aveValue【体育館・プール】&#10;一人当たり面積"/>
        <xdr:cNvSpPr txBox="1"/>
      </xdr:nvSpPr>
      <xdr:spPr>
        <a:xfrm>
          <a:off x="7626427" y="1081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156" name="n_4aveValue【体育館・プール】&#10;一人当たり面積"/>
        <xdr:cNvSpPr txBox="1"/>
      </xdr:nvSpPr>
      <xdr:spPr>
        <a:xfrm>
          <a:off x="6737427" y="1056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19974</xdr:rowOff>
    </xdr:from>
    <xdr:ext cx="469744" cy="259045"/>
    <xdr:sp macro="" textlink="">
      <xdr:nvSpPr>
        <xdr:cNvPr id="157" name="n_1mainValue【体育館・プール】&#10;一人当たり面積"/>
        <xdr:cNvSpPr txBox="1"/>
      </xdr:nvSpPr>
      <xdr:spPr>
        <a:xfrm>
          <a:off x="9391727" y="1013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34996</xdr:rowOff>
    </xdr:from>
    <xdr:ext cx="469744" cy="259045"/>
    <xdr:sp macro="" textlink="">
      <xdr:nvSpPr>
        <xdr:cNvPr id="158" name="n_2mainValue【体育館・プール】&#10;一人当たり面積"/>
        <xdr:cNvSpPr txBox="1"/>
      </xdr:nvSpPr>
      <xdr:spPr>
        <a:xfrm>
          <a:off x="8515427" y="1015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42508</xdr:rowOff>
    </xdr:from>
    <xdr:ext cx="469744" cy="259045"/>
    <xdr:sp macro="" textlink="">
      <xdr:nvSpPr>
        <xdr:cNvPr id="159" name="n_3mainValue【体育館・プール】&#10;一人当たり面積"/>
        <xdr:cNvSpPr txBox="1"/>
      </xdr:nvSpPr>
      <xdr:spPr>
        <a:xfrm>
          <a:off x="7626427" y="1015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0" name="テキスト ボックス 179"/>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3" name="直線コネクタ 182"/>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4" name="【福祉施設】&#10;有形固定資産減価償却率最小値テキスト"/>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5" name="直線コネクタ 184"/>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6" name="【福祉施設】&#10;有形固定資産減価償却率最大値テキスト"/>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7" name="直線コネクタ 186"/>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88"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89" name="フローチャート: 判断 188"/>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90" name="フローチャート: 判断 189"/>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91" name="フローチャート: 判断 190"/>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92" name="フローチャート: 判断 191"/>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93" name="フローチャート: 判断 192"/>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168911</xdr:rowOff>
    </xdr:from>
    <xdr:to>
      <xdr:col>24</xdr:col>
      <xdr:colOff>114300</xdr:colOff>
      <xdr:row>83</xdr:row>
      <xdr:rowOff>99061</xdr:rowOff>
    </xdr:to>
    <xdr:sp macro="" textlink="">
      <xdr:nvSpPr>
        <xdr:cNvPr id="199" name="楕円 198"/>
        <xdr:cNvSpPr/>
      </xdr:nvSpPr>
      <xdr:spPr>
        <a:xfrm>
          <a:off x="4584700" y="142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147338</xdr:rowOff>
    </xdr:from>
    <xdr:ext cx="405111" cy="259045"/>
    <xdr:sp macro="" textlink="">
      <xdr:nvSpPr>
        <xdr:cNvPr id="200" name="【福祉施設】&#10;有形固定資産減価償却率該当値テキスト"/>
        <xdr:cNvSpPr txBox="1"/>
      </xdr:nvSpPr>
      <xdr:spPr>
        <a:xfrm>
          <a:off x="4673600" y="14206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130811</xdr:rowOff>
    </xdr:from>
    <xdr:to>
      <xdr:col>20</xdr:col>
      <xdr:colOff>38100</xdr:colOff>
      <xdr:row>83</xdr:row>
      <xdr:rowOff>60961</xdr:rowOff>
    </xdr:to>
    <xdr:sp macro="" textlink="">
      <xdr:nvSpPr>
        <xdr:cNvPr id="201" name="楕円 200"/>
        <xdr:cNvSpPr/>
      </xdr:nvSpPr>
      <xdr:spPr>
        <a:xfrm>
          <a:off x="3746500" y="141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10161</xdr:rowOff>
    </xdr:from>
    <xdr:to>
      <xdr:col>24</xdr:col>
      <xdr:colOff>63500</xdr:colOff>
      <xdr:row>83</xdr:row>
      <xdr:rowOff>48261</xdr:rowOff>
    </xdr:to>
    <xdr:cxnSp macro="">
      <xdr:nvCxnSpPr>
        <xdr:cNvPr id="202" name="直線コネクタ 201"/>
        <xdr:cNvCxnSpPr/>
      </xdr:nvCxnSpPr>
      <xdr:spPr>
        <a:xfrm>
          <a:off x="3797300" y="142405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91439</xdr:rowOff>
    </xdr:from>
    <xdr:to>
      <xdr:col>15</xdr:col>
      <xdr:colOff>101600</xdr:colOff>
      <xdr:row>83</xdr:row>
      <xdr:rowOff>21589</xdr:rowOff>
    </xdr:to>
    <xdr:sp macro="" textlink="">
      <xdr:nvSpPr>
        <xdr:cNvPr id="203" name="楕円 202"/>
        <xdr:cNvSpPr/>
      </xdr:nvSpPr>
      <xdr:spPr>
        <a:xfrm>
          <a:off x="2857500" y="1415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142239</xdr:rowOff>
    </xdr:from>
    <xdr:to>
      <xdr:col>19</xdr:col>
      <xdr:colOff>177800</xdr:colOff>
      <xdr:row>83</xdr:row>
      <xdr:rowOff>10161</xdr:rowOff>
    </xdr:to>
    <xdr:cxnSp macro="">
      <xdr:nvCxnSpPr>
        <xdr:cNvPr id="204" name="直線コネクタ 203"/>
        <xdr:cNvCxnSpPr/>
      </xdr:nvCxnSpPr>
      <xdr:spPr>
        <a:xfrm>
          <a:off x="2908300" y="14201139"/>
          <a:ext cx="889000" cy="3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100330</xdr:rowOff>
    </xdr:from>
    <xdr:to>
      <xdr:col>10</xdr:col>
      <xdr:colOff>165100</xdr:colOff>
      <xdr:row>82</xdr:row>
      <xdr:rowOff>30480</xdr:rowOff>
    </xdr:to>
    <xdr:sp macro="" textlink="">
      <xdr:nvSpPr>
        <xdr:cNvPr id="205" name="楕円 204"/>
        <xdr:cNvSpPr/>
      </xdr:nvSpPr>
      <xdr:spPr>
        <a:xfrm>
          <a:off x="1968500" y="1398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151130</xdr:rowOff>
    </xdr:from>
    <xdr:to>
      <xdr:col>15</xdr:col>
      <xdr:colOff>50800</xdr:colOff>
      <xdr:row>82</xdr:row>
      <xdr:rowOff>142239</xdr:rowOff>
    </xdr:to>
    <xdr:cxnSp macro="">
      <xdr:nvCxnSpPr>
        <xdr:cNvPr id="206" name="直線コネクタ 205"/>
        <xdr:cNvCxnSpPr/>
      </xdr:nvCxnSpPr>
      <xdr:spPr>
        <a:xfrm>
          <a:off x="2019300" y="14038580"/>
          <a:ext cx="889000" cy="16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207" name="n_1aveValue【福祉施設】&#10;有形固定資産減価償却率"/>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208" name="n_2aveValue【福祉施設】&#10;有形固定資産減価償却率"/>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209" name="n_3aveValue【福祉施設】&#10;有形固定資産減価償却率"/>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210" name="n_4aveValue【福祉施設】&#10;有形固定資産減価償却率"/>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52088</xdr:rowOff>
    </xdr:from>
    <xdr:ext cx="405111" cy="259045"/>
    <xdr:sp macro="" textlink="">
      <xdr:nvSpPr>
        <xdr:cNvPr id="211" name="n_1mainValue【福祉施設】&#10;有形固定資産減価償却率"/>
        <xdr:cNvSpPr txBox="1"/>
      </xdr:nvSpPr>
      <xdr:spPr>
        <a:xfrm>
          <a:off x="3582044" y="1428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12716</xdr:rowOff>
    </xdr:from>
    <xdr:ext cx="405111" cy="259045"/>
    <xdr:sp macro="" textlink="">
      <xdr:nvSpPr>
        <xdr:cNvPr id="212" name="n_2mainValue【福祉施設】&#10;有形固定資産減価償却率"/>
        <xdr:cNvSpPr txBox="1"/>
      </xdr:nvSpPr>
      <xdr:spPr>
        <a:xfrm>
          <a:off x="2705744" y="14243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21607</xdr:rowOff>
    </xdr:from>
    <xdr:ext cx="405111" cy="259045"/>
    <xdr:sp macro="" textlink="">
      <xdr:nvSpPr>
        <xdr:cNvPr id="213" name="n_3mainValue【福祉施設】&#10;有形固定資産減価償却率"/>
        <xdr:cNvSpPr txBox="1"/>
      </xdr:nvSpPr>
      <xdr:spPr>
        <a:xfrm>
          <a:off x="1816744"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4" name="直線コネクタ 22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5" name="テキスト ボックス 22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6" name="直線コネクタ 22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7" name="テキスト ボックス 22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8" name="直線コネクタ 22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9" name="テキスト ボックス 22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0" name="直線コネクタ 22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1" name="テキスト ボックス 23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2" name="直線コネクタ 23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3" name="テキスト ボックス 23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4" name="直線コネクタ 23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5" name="テキスト ボックス 23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39" name="直線コネクタ 238"/>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40" name="【福祉施設】&#10;一人当たり面積最小値テキスト"/>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41" name="直線コネクタ 240"/>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42" name="【福祉施設】&#10;一人当たり面積最大値テキスト"/>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43" name="直線コネクタ 242"/>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35613</xdr:rowOff>
    </xdr:from>
    <xdr:ext cx="469744" cy="259045"/>
    <xdr:sp macro="" textlink="">
      <xdr:nvSpPr>
        <xdr:cNvPr id="244" name="【福祉施設】&#10;一人当たり面積平均値テキスト"/>
        <xdr:cNvSpPr txBox="1"/>
      </xdr:nvSpPr>
      <xdr:spPr>
        <a:xfrm>
          <a:off x="10515600" y="14608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45" name="フローチャート: 判断 244"/>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46" name="フローチャート: 判断 245"/>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47" name="フローチャート: 判断 246"/>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48" name="フローチャート: 判断 247"/>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49" name="フローチャート: 判断 248"/>
        <xdr:cNvSpPr/>
      </xdr:nvSpPr>
      <xdr:spPr>
        <a:xfrm>
          <a:off x="6921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53594</xdr:rowOff>
    </xdr:from>
    <xdr:to>
      <xdr:col>55</xdr:col>
      <xdr:colOff>50800</xdr:colOff>
      <xdr:row>85</xdr:row>
      <xdr:rowOff>155194</xdr:rowOff>
    </xdr:to>
    <xdr:sp macro="" textlink="">
      <xdr:nvSpPr>
        <xdr:cNvPr id="255" name="楕円 254"/>
        <xdr:cNvSpPr/>
      </xdr:nvSpPr>
      <xdr:spPr>
        <a:xfrm>
          <a:off x="104267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76471</xdr:rowOff>
    </xdr:from>
    <xdr:ext cx="469744" cy="259045"/>
    <xdr:sp macro="" textlink="">
      <xdr:nvSpPr>
        <xdr:cNvPr id="256" name="【福祉施設】&#10;一人当たり面積該当値テキスト"/>
        <xdr:cNvSpPr txBox="1"/>
      </xdr:nvSpPr>
      <xdr:spPr>
        <a:xfrm>
          <a:off x="10515600"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56860</xdr:rowOff>
    </xdr:from>
    <xdr:to>
      <xdr:col>50</xdr:col>
      <xdr:colOff>165100</xdr:colOff>
      <xdr:row>85</xdr:row>
      <xdr:rowOff>158460</xdr:rowOff>
    </xdr:to>
    <xdr:sp macro="" textlink="">
      <xdr:nvSpPr>
        <xdr:cNvPr id="257" name="楕円 256"/>
        <xdr:cNvSpPr/>
      </xdr:nvSpPr>
      <xdr:spPr>
        <a:xfrm>
          <a:off x="9588500" y="146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104394</xdr:rowOff>
    </xdr:from>
    <xdr:to>
      <xdr:col>55</xdr:col>
      <xdr:colOff>0</xdr:colOff>
      <xdr:row>85</xdr:row>
      <xdr:rowOff>107660</xdr:rowOff>
    </xdr:to>
    <xdr:cxnSp macro="">
      <xdr:nvCxnSpPr>
        <xdr:cNvPr id="258" name="直線コネクタ 257"/>
        <xdr:cNvCxnSpPr/>
      </xdr:nvCxnSpPr>
      <xdr:spPr>
        <a:xfrm flipV="1">
          <a:off x="9639300" y="1467764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61759</xdr:rowOff>
    </xdr:from>
    <xdr:to>
      <xdr:col>46</xdr:col>
      <xdr:colOff>38100</xdr:colOff>
      <xdr:row>85</xdr:row>
      <xdr:rowOff>163359</xdr:rowOff>
    </xdr:to>
    <xdr:sp macro="" textlink="">
      <xdr:nvSpPr>
        <xdr:cNvPr id="259" name="楕円 258"/>
        <xdr:cNvSpPr/>
      </xdr:nvSpPr>
      <xdr:spPr>
        <a:xfrm>
          <a:off x="8699500" y="1463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107660</xdr:rowOff>
    </xdr:from>
    <xdr:to>
      <xdr:col>50</xdr:col>
      <xdr:colOff>114300</xdr:colOff>
      <xdr:row>85</xdr:row>
      <xdr:rowOff>112559</xdr:rowOff>
    </xdr:to>
    <xdr:cxnSp macro="">
      <xdr:nvCxnSpPr>
        <xdr:cNvPr id="260" name="直線コネクタ 259"/>
        <xdr:cNvCxnSpPr/>
      </xdr:nvCxnSpPr>
      <xdr:spPr>
        <a:xfrm flipV="1">
          <a:off x="8750300" y="1468091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36612</xdr:rowOff>
    </xdr:from>
    <xdr:to>
      <xdr:col>41</xdr:col>
      <xdr:colOff>101600</xdr:colOff>
      <xdr:row>85</xdr:row>
      <xdr:rowOff>138212</xdr:rowOff>
    </xdr:to>
    <xdr:sp macro="" textlink="">
      <xdr:nvSpPr>
        <xdr:cNvPr id="261" name="楕円 260"/>
        <xdr:cNvSpPr/>
      </xdr:nvSpPr>
      <xdr:spPr>
        <a:xfrm>
          <a:off x="7810500" y="1460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87412</xdr:rowOff>
    </xdr:from>
    <xdr:to>
      <xdr:col>45</xdr:col>
      <xdr:colOff>177800</xdr:colOff>
      <xdr:row>85</xdr:row>
      <xdr:rowOff>112559</xdr:rowOff>
    </xdr:to>
    <xdr:cxnSp macro="">
      <xdr:nvCxnSpPr>
        <xdr:cNvPr id="262" name="直線コネクタ 261"/>
        <xdr:cNvCxnSpPr/>
      </xdr:nvCxnSpPr>
      <xdr:spPr>
        <a:xfrm>
          <a:off x="7861300" y="14660662"/>
          <a:ext cx="889000" cy="2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263" name="n_1aveValue【福祉施設】&#10;一人当たり面積"/>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264" name="n_2aveValue【福祉施設】&#10;一人当たり面積"/>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13406</xdr:rowOff>
    </xdr:from>
    <xdr:ext cx="469744" cy="259045"/>
    <xdr:sp macro="" textlink="">
      <xdr:nvSpPr>
        <xdr:cNvPr id="265" name="n_3aveValue【福祉施設】&#10;一人当たり面積"/>
        <xdr:cNvSpPr txBox="1"/>
      </xdr:nvSpPr>
      <xdr:spPr>
        <a:xfrm>
          <a:off x="7626427" y="147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266" name="n_4aveValue【福祉施設】&#10;一人当たり面積"/>
        <xdr:cNvSpPr txBox="1"/>
      </xdr:nvSpPr>
      <xdr:spPr>
        <a:xfrm>
          <a:off x="6737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3537</xdr:rowOff>
    </xdr:from>
    <xdr:ext cx="469744" cy="259045"/>
    <xdr:sp macro="" textlink="">
      <xdr:nvSpPr>
        <xdr:cNvPr id="267" name="n_1mainValue【福祉施設】&#10;一人当たり面積"/>
        <xdr:cNvSpPr txBox="1"/>
      </xdr:nvSpPr>
      <xdr:spPr>
        <a:xfrm>
          <a:off x="9391727" y="1440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8436</xdr:rowOff>
    </xdr:from>
    <xdr:ext cx="469744" cy="259045"/>
    <xdr:sp macro="" textlink="">
      <xdr:nvSpPr>
        <xdr:cNvPr id="268" name="n_2mainValue【福祉施設】&#10;一人当たり面積"/>
        <xdr:cNvSpPr txBox="1"/>
      </xdr:nvSpPr>
      <xdr:spPr>
        <a:xfrm>
          <a:off x="8515427" y="1441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154739</xdr:rowOff>
    </xdr:from>
    <xdr:ext cx="469744" cy="259045"/>
    <xdr:sp macro="" textlink="">
      <xdr:nvSpPr>
        <xdr:cNvPr id="269" name="n_3mainValue【福祉施設】&#10;一人当たり面積"/>
        <xdr:cNvSpPr txBox="1"/>
      </xdr:nvSpPr>
      <xdr:spPr>
        <a:xfrm>
          <a:off x="7626427" y="1438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7" name="直線コネクタ 2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8" name="テキスト ボックス 2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9" name="直線コネクタ 2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0" name="テキスト ボックス 2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1" name="直線コネクタ 3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2" name="テキスト ボックス 3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3" name="直線コネクタ 3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4" name="テキスト ボックス 3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5" name="直線コネクタ 3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6" name="テキスト ボックス 3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7" name="直線コネクタ 3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8" name="テキスト ボックス 3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11" name="直線コネクタ 310"/>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3" name="直線コネクタ 31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14"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15" name="直線コネクタ 314"/>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316" name="【一般廃棄物処理施設】&#10;有形固定資産減価償却率平均値テキスト"/>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17" name="フローチャート: 判断 316"/>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18" name="フローチャート: 判断 317"/>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19" name="フローチャート: 判断 318"/>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20" name="フローチャート: 判断 319"/>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321" name="フローチャート: 判断 320"/>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327" name="楕円 326"/>
        <xdr:cNvSpPr/>
      </xdr:nvSpPr>
      <xdr:spPr>
        <a:xfrm>
          <a:off x="162687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33218</xdr:rowOff>
    </xdr:from>
    <xdr:ext cx="405111" cy="259045"/>
    <xdr:sp macro="" textlink="">
      <xdr:nvSpPr>
        <xdr:cNvPr id="328" name="【一般廃棄物処理施設】&#10;有形固定資産減価償却率該当値テキスト"/>
        <xdr:cNvSpPr txBox="1"/>
      </xdr:nvSpPr>
      <xdr:spPr>
        <a:xfrm>
          <a:off x="16357600"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9072</xdr:rowOff>
    </xdr:from>
    <xdr:to>
      <xdr:col>81</xdr:col>
      <xdr:colOff>101600</xdr:colOff>
      <xdr:row>38</xdr:row>
      <xdr:rowOff>110672</xdr:rowOff>
    </xdr:to>
    <xdr:sp macro="" textlink="">
      <xdr:nvSpPr>
        <xdr:cNvPr id="329" name="楕円 328"/>
        <xdr:cNvSpPr/>
      </xdr:nvSpPr>
      <xdr:spPr>
        <a:xfrm>
          <a:off x="15430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59872</xdr:rowOff>
    </xdr:from>
    <xdr:to>
      <xdr:col>85</xdr:col>
      <xdr:colOff>127000</xdr:colOff>
      <xdr:row>38</xdr:row>
      <xdr:rowOff>105591</xdr:rowOff>
    </xdr:to>
    <xdr:cxnSp macro="">
      <xdr:nvCxnSpPr>
        <xdr:cNvPr id="330" name="直線コネクタ 329"/>
        <xdr:cNvCxnSpPr/>
      </xdr:nvCxnSpPr>
      <xdr:spPr>
        <a:xfrm>
          <a:off x="15481300" y="6574972"/>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147864</xdr:rowOff>
    </xdr:from>
    <xdr:to>
      <xdr:col>76</xdr:col>
      <xdr:colOff>165100</xdr:colOff>
      <xdr:row>38</xdr:row>
      <xdr:rowOff>78014</xdr:rowOff>
    </xdr:to>
    <xdr:sp macro="" textlink="">
      <xdr:nvSpPr>
        <xdr:cNvPr id="331" name="楕円 330"/>
        <xdr:cNvSpPr/>
      </xdr:nvSpPr>
      <xdr:spPr>
        <a:xfrm>
          <a:off x="14541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27215</xdr:rowOff>
    </xdr:from>
    <xdr:to>
      <xdr:col>81</xdr:col>
      <xdr:colOff>50800</xdr:colOff>
      <xdr:row>38</xdr:row>
      <xdr:rowOff>59872</xdr:rowOff>
    </xdr:to>
    <xdr:cxnSp macro="">
      <xdr:nvCxnSpPr>
        <xdr:cNvPr id="332" name="直線コネクタ 331"/>
        <xdr:cNvCxnSpPr/>
      </xdr:nvCxnSpPr>
      <xdr:spPr>
        <a:xfrm>
          <a:off x="14592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103777</xdr:rowOff>
    </xdr:from>
    <xdr:to>
      <xdr:col>72</xdr:col>
      <xdr:colOff>38100</xdr:colOff>
      <xdr:row>38</xdr:row>
      <xdr:rowOff>33927</xdr:rowOff>
    </xdr:to>
    <xdr:sp macro="" textlink="">
      <xdr:nvSpPr>
        <xdr:cNvPr id="333" name="楕円 332"/>
        <xdr:cNvSpPr/>
      </xdr:nvSpPr>
      <xdr:spPr>
        <a:xfrm>
          <a:off x="13652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154577</xdr:rowOff>
    </xdr:from>
    <xdr:to>
      <xdr:col>76</xdr:col>
      <xdr:colOff>114300</xdr:colOff>
      <xdr:row>38</xdr:row>
      <xdr:rowOff>27215</xdr:rowOff>
    </xdr:to>
    <xdr:cxnSp macro="">
      <xdr:nvCxnSpPr>
        <xdr:cNvPr id="334" name="直線コネクタ 333"/>
        <xdr:cNvCxnSpPr/>
      </xdr:nvCxnSpPr>
      <xdr:spPr>
        <a:xfrm>
          <a:off x="13703300" y="6498227"/>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35" name="n_1ave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105064</xdr:rowOff>
    </xdr:from>
    <xdr:ext cx="405111" cy="259045"/>
    <xdr:sp macro="" textlink="">
      <xdr:nvSpPr>
        <xdr:cNvPr id="336" name="n_2aveValue【一般廃棄物処理施設】&#10;有形固定資産減価償却率"/>
        <xdr:cNvSpPr txBox="1"/>
      </xdr:nvSpPr>
      <xdr:spPr>
        <a:xfrm>
          <a:off x="14389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337" name="n_3aveValue【一般廃棄物処理施設】&#10;有形固定資産減価償却率"/>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338" name="n_4aveValue【一般廃棄物処理施設】&#10;有形固定資産減価償却率"/>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101799</xdr:rowOff>
    </xdr:from>
    <xdr:ext cx="405111" cy="259045"/>
    <xdr:sp macro="" textlink="">
      <xdr:nvSpPr>
        <xdr:cNvPr id="339" name="n_1mainValue【一般廃棄物処理施設】&#10;有形固定資産減価償却率"/>
        <xdr:cNvSpPr txBox="1"/>
      </xdr:nvSpPr>
      <xdr:spPr>
        <a:xfrm>
          <a:off x="15266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94541</xdr:rowOff>
    </xdr:from>
    <xdr:ext cx="405111" cy="259045"/>
    <xdr:sp macro="" textlink="">
      <xdr:nvSpPr>
        <xdr:cNvPr id="340" name="n_2mainValue【一般廃棄物処理施設】&#10;有形固定資産減価償却率"/>
        <xdr:cNvSpPr txBox="1"/>
      </xdr:nvSpPr>
      <xdr:spPr>
        <a:xfrm>
          <a:off x="14389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50454</xdr:rowOff>
    </xdr:from>
    <xdr:ext cx="405111" cy="259045"/>
    <xdr:sp macro="" textlink="">
      <xdr:nvSpPr>
        <xdr:cNvPr id="341" name="n_3mainValue【一般廃棄物処理施設】&#10;有形固定資産減価償却率"/>
        <xdr:cNvSpPr txBox="1"/>
      </xdr:nvSpPr>
      <xdr:spPr>
        <a:xfrm>
          <a:off x="135007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2" name="直線コネクタ 35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3" name="テキスト ボックス 35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4" name="直線コネクタ 35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5" name="テキスト ボックス 35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6" name="直線コネクタ 35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7" name="テキスト ボックス 35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8" name="直線コネクタ 35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9" name="テキスト ボックス 35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0" name="直線コネクタ 35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61" name="テキスト ボックス 360"/>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2" name="直線コネクタ 36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3" name="テキスト ボックス 362"/>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5" name="テキスト ボックス 364"/>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67" name="直線コネクタ 366"/>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68" name="【一般廃棄物処理施設】&#10;一人当たり有形固定資産（償却資産）額最小値テキスト"/>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69" name="直線コネクタ 368"/>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70" name="【一般廃棄物処理施設】&#10;一人当たり有形固定資産（償却資産）額最大値テキスト"/>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71" name="直線コネクタ 370"/>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372" name="【一般廃棄物処理施設】&#10;一人当たり有形固定資産（償却資産）額平均値テキスト"/>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373" name="フローチャート: 判断 372"/>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374" name="フローチャート: 判断 373"/>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375" name="フローチャート: 判断 374"/>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376" name="フローチャート: 判断 375"/>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377" name="フローチャート: 判断 376"/>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113473</xdr:rowOff>
    </xdr:from>
    <xdr:to>
      <xdr:col>116</xdr:col>
      <xdr:colOff>114300</xdr:colOff>
      <xdr:row>42</xdr:row>
      <xdr:rowOff>43623</xdr:rowOff>
    </xdr:to>
    <xdr:sp macro="" textlink="">
      <xdr:nvSpPr>
        <xdr:cNvPr id="383" name="楕円 382"/>
        <xdr:cNvSpPr/>
      </xdr:nvSpPr>
      <xdr:spPr>
        <a:xfrm>
          <a:off x="22110700" y="71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28400</xdr:rowOff>
    </xdr:from>
    <xdr:ext cx="534377" cy="259045"/>
    <xdr:sp macro="" textlink="">
      <xdr:nvSpPr>
        <xdr:cNvPr id="384" name="【一般廃棄物処理施設】&#10;一人当たり有形固定資産（償却資産）額該当値テキスト"/>
        <xdr:cNvSpPr txBox="1"/>
      </xdr:nvSpPr>
      <xdr:spPr>
        <a:xfrm>
          <a:off x="22199600" y="70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114877</xdr:rowOff>
    </xdr:from>
    <xdr:to>
      <xdr:col>112</xdr:col>
      <xdr:colOff>38100</xdr:colOff>
      <xdr:row>42</xdr:row>
      <xdr:rowOff>45027</xdr:rowOff>
    </xdr:to>
    <xdr:sp macro="" textlink="">
      <xdr:nvSpPr>
        <xdr:cNvPr id="385" name="楕円 384"/>
        <xdr:cNvSpPr/>
      </xdr:nvSpPr>
      <xdr:spPr>
        <a:xfrm>
          <a:off x="21272500" y="714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164273</xdr:rowOff>
    </xdr:from>
    <xdr:to>
      <xdr:col>116</xdr:col>
      <xdr:colOff>63500</xdr:colOff>
      <xdr:row>41</xdr:row>
      <xdr:rowOff>165677</xdr:rowOff>
    </xdr:to>
    <xdr:cxnSp macro="">
      <xdr:nvCxnSpPr>
        <xdr:cNvPr id="386" name="直線コネクタ 385"/>
        <xdr:cNvCxnSpPr/>
      </xdr:nvCxnSpPr>
      <xdr:spPr>
        <a:xfrm flipV="1">
          <a:off x="21323300" y="7193723"/>
          <a:ext cx="8382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118179</xdr:rowOff>
    </xdr:from>
    <xdr:to>
      <xdr:col>107</xdr:col>
      <xdr:colOff>101600</xdr:colOff>
      <xdr:row>42</xdr:row>
      <xdr:rowOff>48329</xdr:rowOff>
    </xdr:to>
    <xdr:sp macro="" textlink="">
      <xdr:nvSpPr>
        <xdr:cNvPr id="387" name="楕円 386"/>
        <xdr:cNvSpPr/>
      </xdr:nvSpPr>
      <xdr:spPr>
        <a:xfrm>
          <a:off x="20383500" y="71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165677</xdr:rowOff>
    </xdr:from>
    <xdr:to>
      <xdr:col>111</xdr:col>
      <xdr:colOff>177800</xdr:colOff>
      <xdr:row>41</xdr:row>
      <xdr:rowOff>168979</xdr:rowOff>
    </xdr:to>
    <xdr:cxnSp macro="">
      <xdr:nvCxnSpPr>
        <xdr:cNvPr id="388" name="直線コネクタ 387"/>
        <xdr:cNvCxnSpPr/>
      </xdr:nvCxnSpPr>
      <xdr:spPr>
        <a:xfrm flipV="1">
          <a:off x="20434300" y="7195127"/>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119226</xdr:rowOff>
    </xdr:from>
    <xdr:to>
      <xdr:col>102</xdr:col>
      <xdr:colOff>165100</xdr:colOff>
      <xdr:row>42</xdr:row>
      <xdr:rowOff>49376</xdr:rowOff>
    </xdr:to>
    <xdr:sp macro="" textlink="">
      <xdr:nvSpPr>
        <xdr:cNvPr id="389" name="楕円 388"/>
        <xdr:cNvSpPr/>
      </xdr:nvSpPr>
      <xdr:spPr>
        <a:xfrm>
          <a:off x="19494500" y="71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168979</xdr:rowOff>
    </xdr:from>
    <xdr:to>
      <xdr:col>107</xdr:col>
      <xdr:colOff>50800</xdr:colOff>
      <xdr:row>41</xdr:row>
      <xdr:rowOff>170026</xdr:rowOff>
    </xdr:to>
    <xdr:cxnSp macro="">
      <xdr:nvCxnSpPr>
        <xdr:cNvPr id="390" name="直線コネクタ 389"/>
        <xdr:cNvCxnSpPr/>
      </xdr:nvCxnSpPr>
      <xdr:spPr>
        <a:xfrm flipV="1">
          <a:off x="19545300" y="7198429"/>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391" name="n_1aveValue【一般廃棄物処理施設】&#10;一人当たり有形固定資産（償却資産）額"/>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392" name="n_2aveValue【一般廃棄物処理施設】&#10;一人当たり有形固定資産（償却資産）額"/>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393" name="n_3aveValue【一般廃棄物処理施設】&#10;一人当たり有形固定資産（償却資産）額"/>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394" name="n_4aveValue【一般廃棄物処理施設】&#10;一人当たり有形固定資産（償却資産）額"/>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36154</xdr:rowOff>
    </xdr:from>
    <xdr:ext cx="534377" cy="259045"/>
    <xdr:sp macro="" textlink="">
      <xdr:nvSpPr>
        <xdr:cNvPr id="395" name="n_1mainValue【一般廃棄物処理施設】&#10;一人当たり有形固定資産（償却資産）額"/>
        <xdr:cNvSpPr txBox="1"/>
      </xdr:nvSpPr>
      <xdr:spPr>
        <a:xfrm>
          <a:off x="21043411" y="723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39456</xdr:rowOff>
    </xdr:from>
    <xdr:ext cx="534377" cy="259045"/>
    <xdr:sp macro="" textlink="">
      <xdr:nvSpPr>
        <xdr:cNvPr id="396" name="n_2mainValue【一般廃棄物処理施設】&#10;一人当たり有形固定資産（償却資産）額"/>
        <xdr:cNvSpPr txBox="1"/>
      </xdr:nvSpPr>
      <xdr:spPr>
        <a:xfrm>
          <a:off x="20167111" y="724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40503</xdr:rowOff>
    </xdr:from>
    <xdr:ext cx="534377" cy="259045"/>
    <xdr:sp macro="" textlink="">
      <xdr:nvSpPr>
        <xdr:cNvPr id="397" name="n_3mainValue【一般廃棄物処理施設】&#10;一人当たり有形固定資産（償却資産）額"/>
        <xdr:cNvSpPr txBox="1"/>
      </xdr:nvSpPr>
      <xdr:spPr>
        <a:xfrm>
          <a:off x="19278111" y="724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6" name="テキスト ボックス 40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7" name="直線コネクタ 40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8" name="テキスト ボックス 40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9" name="直線コネクタ 40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0" name="テキスト ボックス 40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1" name="直線コネクタ 41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2" name="テキスト ボックス 41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3" name="直線コネクタ 41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4" name="テキスト ボックス 41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5" name="直線コネクタ 41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6" name="テキスト ボックス 41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7" name="直線コネクタ 41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8" name="テキスト ボックス 41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9" name="直線コネクタ 4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0" name="テキスト ボックス 41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76200</xdr:rowOff>
    </xdr:to>
    <xdr:cxnSp macro="">
      <xdr:nvCxnSpPr>
        <xdr:cNvPr id="422" name="直線コネクタ 421"/>
        <xdr:cNvCxnSpPr/>
      </xdr:nvCxnSpPr>
      <xdr:spPr>
        <a:xfrm flipV="1">
          <a:off x="16318864" y="946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23"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24" name="直線コネクタ 423"/>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425" name="【保健センター・保健所】&#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426" name="直線コネクタ 425"/>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45737</xdr:rowOff>
    </xdr:from>
    <xdr:ext cx="405111" cy="259045"/>
    <xdr:sp macro="" textlink="">
      <xdr:nvSpPr>
        <xdr:cNvPr id="427" name="【保健センター・保健所】&#10;有形固定資産減価償却率平均値テキスト"/>
        <xdr:cNvSpPr txBox="1"/>
      </xdr:nvSpPr>
      <xdr:spPr>
        <a:xfrm>
          <a:off x="16357600" y="9989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428" name="フローチャート: 判断 427"/>
        <xdr:cNvSpPr/>
      </xdr:nvSpPr>
      <xdr:spPr>
        <a:xfrm>
          <a:off x="16268700" y="1001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145415</xdr:rowOff>
    </xdr:from>
    <xdr:to>
      <xdr:col>81</xdr:col>
      <xdr:colOff>101600</xdr:colOff>
      <xdr:row>59</xdr:row>
      <xdr:rowOff>75565</xdr:rowOff>
    </xdr:to>
    <xdr:sp macro="" textlink="">
      <xdr:nvSpPr>
        <xdr:cNvPr id="429" name="フローチャート: 判断 428"/>
        <xdr:cNvSpPr/>
      </xdr:nvSpPr>
      <xdr:spPr>
        <a:xfrm>
          <a:off x="15430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92075</xdr:rowOff>
    </xdr:from>
    <xdr:to>
      <xdr:col>76</xdr:col>
      <xdr:colOff>165100</xdr:colOff>
      <xdr:row>59</xdr:row>
      <xdr:rowOff>22225</xdr:rowOff>
    </xdr:to>
    <xdr:sp macro="" textlink="">
      <xdr:nvSpPr>
        <xdr:cNvPr id="430" name="フローチャート: 判断 429"/>
        <xdr:cNvSpPr/>
      </xdr:nvSpPr>
      <xdr:spPr>
        <a:xfrm>
          <a:off x="14541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33020</xdr:rowOff>
    </xdr:from>
    <xdr:to>
      <xdr:col>72</xdr:col>
      <xdr:colOff>38100</xdr:colOff>
      <xdr:row>58</xdr:row>
      <xdr:rowOff>134620</xdr:rowOff>
    </xdr:to>
    <xdr:sp macro="" textlink="">
      <xdr:nvSpPr>
        <xdr:cNvPr id="431" name="フローチャート: 判断 430"/>
        <xdr:cNvSpPr/>
      </xdr:nvSpPr>
      <xdr:spPr>
        <a:xfrm>
          <a:off x="13652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xdr:rowOff>
    </xdr:from>
    <xdr:to>
      <xdr:col>67</xdr:col>
      <xdr:colOff>101600</xdr:colOff>
      <xdr:row>58</xdr:row>
      <xdr:rowOff>109855</xdr:rowOff>
    </xdr:to>
    <xdr:sp macro="" textlink="">
      <xdr:nvSpPr>
        <xdr:cNvPr id="432" name="フローチャート: 判断 431"/>
        <xdr:cNvSpPr/>
      </xdr:nvSpPr>
      <xdr:spPr>
        <a:xfrm>
          <a:off x="1276350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3" name="テキスト ボックス 4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4" name="テキスト ボックス 4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5" name="テキスト ボックス 4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6" name="テキスト ボックス 4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7" name="テキスト ボックス 4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158750</xdr:rowOff>
    </xdr:from>
    <xdr:to>
      <xdr:col>72</xdr:col>
      <xdr:colOff>38100</xdr:colOff>
      <xdr:row>58</xdr:row>
      <xdr:rowOff>88900</xdr:rowOff>
    </xdr:to>
    <xdr:sp macro="" textlink="">
      <xdr:nvSpPr>
        <xdr:cNvPr id="438" name="楕円 437"/>
        <xdr:cNvSpPr/>
      </xdr:nvSpPr>
      <xdr:spPr>
        <a:xfrm>
          <a:off x="13652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92092</xdr:rowOff>
    </xdr:from>
    <xdr:ext cx="405111" cy="259045"/>
    <xdr:sp macro="" textlink="">
      <xdr:nvSpPr>
        <xdr:cNvPr id="439" name="n_1aveValue【保健センター・保健所】&#10;有形固定資産減価償却率"/>
        <xdr:cNvSpPr txBox="1"/>
      </xdr:nvSpPr>
      <xdr:spPr>
        <a:xfrm>
          <a:off x="15266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38752</xdr:rowOff>
    </xdr:from>
    <xdr:ext cx="405111" cy="259045"/>
    <xdr:sp macro="" textlink="">
      <xdr:nvSpPr>
        <xdr:cNvPr id="440" name="n_2aveValue【保健センター・保健所】&#10;有形固定資産減価償却率"/>
        <xdr:cNvSpPr txBox="1"/>
      </xdr:nvSpPr>
      <xdr:spPr>
        <a:xfrm>
          <a:off x="143897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125747</xdr:rowOff>
    </xdr:from>
    <xdr:ext cx="405111" cy="259045"/>
    <xdr:sp macro="" textlink="">
      <xdr:nvSpPr>
        <xdr:cNvPr id="441" name="n_3aveValue【保健センター・保健所】&#10;有形固定資産減価償却率"/>
        <xdr:cNvSpPr txBox="1"/>
      </xdr:nvSpPr>
      <xdr:spPr>
        <a:xfrm>
          <a:off x="13500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126382</xdr:rowOff>
    </xdr:from>
    <xdr:ext cx="405111" cy="259045"/>
    <xdr:sp macro="" textlink="">
      <xdr:nvSpPr>
        <xdr:cNvPr id="442" name="n_4aveValue【保健センター・保健所】&#10;有形固定資産減価償却率"/>
        <xdr:cNvSpPr txBox="1"/>
      </xdr:nvSpPr>
      <xdr:spPr>
        <a:xfrm>
          <a:off x="126117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443" name="n_3mainValue【保健センター・保健所】&#10;有形固定資産減価償却率"/>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4" name="正方形/長方形 44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5" name="正方形/長方形 44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6" name="正方形/長方形 44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7" name="正方形/長方形 44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8" name="正方形/長方形 44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9" name="正方形/長方形 44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0" name="正方形/長方形 44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1" name="正方形/長方形 45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2" name="テキスト ボックス 45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3" name="直線コネクタ 45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4" name="直線コネクタ 45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5" name="テキスト ボックス 45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56" name="直線コネクタ 45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57" name="テキスト ボックス 45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58" name="直線コネクタ 45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59" name="テキスト ボックス 45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0" name="直線コネクタ 45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1" name="テキスト ボックス 46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2" name="直線コネクタ 46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3" name="テキスト ボックス 46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4" name="直線コネクタ 46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5" name="テキスト ボックス 46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469" name="直線コネクタ 468"/>
        <xdr:cNvCxnSpPr/>
      </xdr:nvCxnSpPr>
      <xdr:spPr>
        <a:xfrm flipV="1">
          <a:off x="22160864" y="9466000"/>
          <a:ext cx="0" cy="161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470" name="【保健センター・保健所】&#10;一人当たり面積最小値テキスト"/>
        <xdr:cNvSpPr txBox="1"/>
      </xdr:nvSpPr>
      <xdr:spPr>
        <a:xfrm>
          <a:off x="22199600" y="110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471" name="直線コネクタ 470"/>
        <xdr:cNvCxnSpPr/>
      </xdr:nvCxnSpPr>
      <xdr:spPr>
        <a:xfrm>
          <a:off x="22072600" y="110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472" name="【保健センター・保健所】&#10;一人当たり面積最大値テキスト"/>
        <xdr:cNvSpPr txBox="1"/>
      </xdr:nvSpPr>
      <xdr:spPr>
        <a:xfrm>
          <a:off x="22199600" y="92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473" name="直線コネクタ 472"/>
        <xdr:cNvCxnSpPr/>
      </xdr:nvCxnSpPr>
      <xdr:spPr>
        <a:xfrm>
          <a:off x="22072600" y="946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123243</xdr:rowOff>
    </xdr:from>
    <xdr:ext cx="469744" cy="259045"/>
    <xdr:sp macro="" textlink="">
      <xdr:nvSpPr>
        <xdr:cNvPr id="474" name="【保健センター・保健所】&#10;一人当たり面積平均値テキスト"/>
        <xdr:cNvSpPr txBox="1"/>
      </xdr:nvSpPr>
      <xdr:spPr>
        <a:xfrm>
          <a:off x="22199600" y="1092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475" name="フローチャート: 判断 474"/>
        <xdr:cNvSpPr/>
      </xdr:nvSpPr>
      <xdr:spPr>
        <a:xfrm>
          <a:off x="22110700" y="1094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476" name="フローチャート: 判断 475"/>
        <xdr:cNvSpPr/>
      </xdr:nvSpPr>
      <xdr:spPr>
        <a:xfrm>
          <a:off x="21272500" y="1093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477" name="フローチャート: 判断 476"/>
        <xdr:cNvSpPr/>
      </xdr:nvSpPr>
      <xdr:spPr>
        <a:xfrm>
          <a:off x="20383500" y="109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478" name="フローチャート: 判断 477"/>
        <xdr:cNvSpPr/>
      </xdr:nvSpPr>
      <xdr:spPr>
        <a:xfrm>
          <a:off x="19494500" y="1092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479" name="フローチャート: 判断 478"/>
        <xdr:cNvSpPr/>
      </xdr:nvSpPr>
      <xdr:spPr>
        <a:xfrm>
          <a:off x="18605500" y="1094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64</xdr:row>
      <xdr:rowOff>65786</xdr:rowOff>
    </xdr:from>
    <xdr:to>
      <xdr:col>102</xdr:col>
      <xdr:colOff>165100</xdr:colOff>
      <xdr:row>64</xdr:row>
      <xdr:rowOff>167386</xdr:rowOff>
    </xdr:to>
    <xdr:sp macro="" textlink="">
      <xdr:nvSpPr>
        <xdr:cNvPr id="485" name="楕円 484"/>
        <xdr:cNvSpPr/>
      </xdr:nvSpPr>
      <xdr:spPr>
        <a:xfrm>
          <a:off x="194945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78430</xdr:rowOff>
    </xdr:from>
    <xdr:ext cx="469744" cy="259045"/>
    <xdr:sp macro="" textlink="">
      <xdr:nvSpPr>
        <xdr:cNvPr id="486" name="n_1aveValue【保健センター・保健所】&#10;一人当たり面積"/>
        <xdr:cNvSpPr txBox="1"/>
      </xdr:nvSpPr>
      <xdr:spPr>
        <a:xfrm>
          <a:off x="21075727" y="1070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83329</xdr:rowOff>
    </xdr:from>
    <xdr:ext cx="469744" cy="259045"/>
    <xdr:sp macro="" textlink="">
      <xdr:nvSpPr>
        <xdr:cNvPr id="487" name="n_2aveValue【保健センター・保健所】&#10;一人当たり面積"/>
        <xdr:cNvSpPr txBox="1"/>
      </xdr:nvSpPr>
      <xdr:spPr>
        <a:xfrm>
          <a:off x="20199427" y="107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71572</xdr:rowOff>
    </xdr:from>
    <xdr:ext cx="469744" cy="259045"/>
    <xdr:sp macro="" textlink="">
      <xdr:nvSpPr>
        <xdr:cNvPr id="488" name="n_3aveValue【保健センター・保健所】&#10;一人当たり面積"/>
        <xdr:cNvSpPr txBox="1"/>
      </xdr:nvSpPr>
      <xdr:spPr>
        <a:xfrm>
          <a:off x="19310427" y="1070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489" name="n_4aveValue【保健センター・保健所】&#10;一人当たり面積"/>
        <xdr:cNvSpPr txBox="1"/>
      </xdr:nvSpPr>
      <xdr:spPr>
        <a:xfrm>
          <a:off x="18421427" y="1071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158513</xdr:rowOff>
    </xdr:from>
    <xdr:ext cx="469744" cy="259045"/>
    <xdr:sp macro="" textlink="">
      <xdr:nvSpPr>
        <xdr:cNvPr id="490" name="n_3mainValue【保健センター・保健所】&#10;一人当たり面積"/>
        <xdr:cNvSpPr txBox="1"/>
      </xdr:nvSpPr>
      <xdr:spPr>
        <a:xfrm>
          <a:off x="19310427" y="111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1" name="正方形/長方形 4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2" name="正方形/長方形 4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3" name="正方形/長方形 4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4" name="正方形/長方形 4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5" name="正方形/長方形 4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6" name="正方形/長方形 4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7" name="正方形/長方形 4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8" name="正方形/長方形 49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9" name="テキスト ボックス 49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0" name="直線コネクタ 49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1" name="テキスト ボックス 50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2" name="直線コネクタ 50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3" name="テキスト ボックス 50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4" name="直線コネクタ 50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5" name="テキスト ボックス 50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6" name="直線コネクタ 50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7" name="テキスト ボックス 50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8" name="直線コネクタ 50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9" name="テキスト ボックス 50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0" name="直線コネクタ 50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1" name="テキスト ボックス 51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2" name="直線コネクタ 51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3" name="テキスト ボックス 51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516" name="直線コネクタ 515"/>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517" name="【消防施設】&#10;有形固定資産減価償却率最小値テキスト"/>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18" name="直線コネクタ 517"/>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19" name="【消防施設】&#10;有形固定資産減価償却率最大値テキスト"/>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20" name="直線コネクタ 519"/>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521" name="【消防施設】&#10;有形固定資産減価償却率平均値テキスト"/>
        <xdr:cNvSpPr txBox="1"/>
      </xdr:nvSpPr>
      <xdr:spPr>
        <a:xfrm>
          <a:off x="16357600" y="1417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522" name="フローチャート: 判断 521"/>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523" name="フローチャート: 判断 522"/>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524" name="フローチャート: 判断 523"/>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525" name="フローチャート: 判断 524"/>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526" name="フローチャート: 判断 525"/>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7" name="テキスト ボックス 52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8" name="テキスト ボックス 52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9" name="テキスト ボックス 52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0" name="テキスト ボックス 52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1" name="テキスト ボックス 53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24856</xdr:rowOff>
    </xdr:from>
    <xdr:to>
      <xdr:col>85</xdr:col>
      <xdr:colOff>177800</xdr:colOff>
      <xdr:row>79</xdr:row>
      <xdr:rowOff>126456</xdr:rowOff>
    </xdr:to>
    <xdr:sp macro="" textlink="">
      <xdr:nvSpPr>
        <xdr:cNvPr id="532" name="楕円 531"/>
        <xdr:cNvSpPr/>
      </xdr:nvSpPr>
      <xdr:spPr>
        <a:xfrm>
          <a:off x="16268700" y="13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111233</xdr:rowOff>
    </xdr:from>
    <xdr:ext cx="405111" cy="259045"/>
    <xdr:sp macro="" textlink="">
      <xdr:nvSpPr>
        <xdr:cNvPr id="533" name="【消防施設】&#10;有形固定資産減価償却率該当値テキスト"/>
        <xdr:cNvSpPr txBox="1"/>
      </xdr:nvSpPr>
      <xdr:spPr>
        <a:xfrm>
          <a:off x="16357600" y="1348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162016</xdr:rowOff>
    </xdr:from>
    <xdr:to>
      <xdr:col>81</xdr:col>
      <xdr:colOff>101600</xdr:colOff>
      <xdr:row>79</xdr:row>
      <xdr:rowOff>92166</xdr:rowOff>
    </xdr:to>
    <xdr:sp macro="" textlink="">
      <xdr:nvSpPr>
        <xdr:cNvPr id="534" name="楕円 533"/>
        <xdr:cNvSpPr/>
      </xdr:nvSpPr>
      <xdr:spPr>
        <a:xfrm>
          <a:off x="15430500" y="135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41366</xdr:rowOff>
    </xdr:from>
    <xdr:to>
      <xdr:col>85</xdr:col>
      <xdr:colOff>127000</xdr:colOff>
      <xdr:row>79</xdr:row>
      <xdr:rowOff>75656</xdr:rowOff>
    </xdr:to>
    <xdr:cxnSp macro="">
      <xdr:nvCxnSpPr>
        <xdr:cNvPr id="535" name="直線コネクタ 534"/>
        <xdr:cNvCxnSpPr/>
      </xdr:nvCxnSpPr>
      <xdr:spPr>
        <a:xfrm>
          <a:off x="15481300" y="1358591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126093</xdr:rowOff>
    </xdr:from>
    <xdr:to>
      <xdr:col>76</xdr:col>
      <xdr:colOff>165100</xdr:colOff>
      <xdr:row>79</xdr:row>
      <xdr:rowOff>56243</xdr:rowOff>
    </xdr:to>
    <xdr:sp macro="" textlink="">
      <xdr:nvSpPr>
        <xdr:cNvPr id="536" name="楕円 535"/>
        <xdr:cNvSpPr/>
      </xdr:nvSpPr>
      <xdr:spPr>
        <a:xfrm>
          <a:off x="14541500" y="1349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5443</xdr:rowOff>
    </xdr:from>
    <xdr:to>
      <xdr:col>81</xdr:col>
      <xdr:colOff>50800</xdr:colOff>
      <xdr:row>79</xdr:row>
      <xdr:rowOff>41366</xdr:rowOff>
    </xdr:to>
    <xdr:cxnSp macro="">
      <xdr:nvCxnSpPr>
        <xdr:cNvPr id="537" name="直線コネクタ 536"/>
        <xdr:cNvCxnSpPr/>
      </xdr:nvCxnSpPr>
      <xdr:spPr>
        <a:xfrm>
          <a:off x="14592300" y="135499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103232</xdr:rowOff>
    </xdr:from>
    <xdr:to>
      <xdr:col>72</xdr:col>
      <xdr:colOff>38100</xdr:colOff>
      <xdr:row>78</xdr:row>
      <xdr:rowOff>33382</xdr:rowOff>
    </xdr:to>
    <xdr:sp macro="" textlink="">
      <xdr:nvSpPr>
        <xdr:cNvPr id="538" name="楕円 537"/>
        <xdr:cNvSpPr/>
      </xdr:nvSpPr>
      <xdr:spPr>
        <a:xfrm>
          <a:off x="136525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154032</xdr:rowOff>
    </xdr:from>
    <xdr:to>
      <xdr:col>76</xdr:col>
      <xdr:colOff>114300</xdr:colOff>
      <xdr:row>79</xdr:row>
      <xdr:rowOff>5443</xdr:rowOff>
    </xdr:to>
    <xdr:cxnSp macro="">
      <xdr:nvCxnSpPr>
        <xdr:cNvPr id="539" name="直線コネクタ 538"/>
        <xdr:cNvCxnSpPr/>
      </xdr:nvCxnSpPr>
      <xdr:spPr>
        <a:xfrm>
          <a:off x="13703300" y="13355682"/>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540" name="n_1aveValue【消防施設】&#10;有形固定資産減価償却率"/>
        <xdr:cNvSpPr txBox="1"/>
      </xdr:nvSpPr>
      <xdr:spPr>
        <a:xfrm>
          <a:off x="15266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541" name="n_2aveValue【消防施設】&#10;有形固定資産減価償却率"/>
        <xdr:cNvSpPr txBox="1"/>
      </xdr:nvSpPr>
      <xdr:spPr>
        <a:xfrm>
          <a:off x="14389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166569</xdr:rowOff>
    </xdr:from>
    <xdr:ext cx="405111" cy="259045"/>
    <xdr:sp macro="" textlink="">
      <xdr:nvSpPr>
        <xdr:cNvPr id="542" name="n_3aveValue【消防施設】&#10;有形固定資産減価償却率"/>
        <xdr:cNvSpPr txBox="1"/>
      </xdr:nvSpPr>
      <xdr:spPr>
        <a:xfrm>
          <a:off x="13500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543" name="n_4aveValue【消防施設】&#10;有形固定資産減価償却率"/>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108693</xdr:rowOff>
    </xdr:from>
    <xdr:ext cx="405111" cy="259045"/>
    <xdr:sp macro="" textlink="">
      <xdr:nvSpPr>
        <xdr:cNvPr id="544" name="n_1mainValue【消防施設】&#10;有形固定資産減価償却率"/>
        <xdr:cNvSpPr txBox="1"/>
      </xdr:nvSpPr>
      <xdr:spPr>
        <a:xfrm>
          <a:off x="15266044" y="1331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72770</xdr:rowOff>
    </xdr:from>
    <xdr:ext cx="405111" cy="259045"/>
    <xdr:sp macro="" textlink="">
      <xdr:nvSpPr>
        <xdr:cNvPr id="545" name="n_2mainValue【消防施設】&#10;有形固定資産減価償却率"/>
        <xdr:cNvSpPr txBox="1"/>
      </xdr:nvSpPr>
      <xdr:spPr>
        <a:xfrm>
          <a:off x="14389744" y="1327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49909</xdr:rowOff>
    </xdr:from>
    <xdr:ext cx="340478" cy="259045"/>
    <xdr:sp macro="" textlink="">
      <xdr:nvSpPr>
        <xdr:cNvPr id="546" name="n_3mainValue【消防施設】&#10;有形固定資産減価償却率"/>
        <xdr:cNvSpPr txBox="1"/>
      </xdr:nvSpPr>
      <xdr:spPr>
        <a:xfrm>
          <a:off x="13533061" y="130801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7" name="正方形/長方形 54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8" name="正方形/長方形 54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9" name="正方形/長方形 54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0" name="正方形/長方形 54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1" name="正方形/長方形 55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2" name="正方形/長方形 55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3" name="正方形/長方形 55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4" name="正方形/長方形 55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5" name="テキスト ボックス 55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6" name="直線コネクタ 55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7" name="直線コネクタ 55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8" name="テキスト ボックス 55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9" name="直線コネクタ 55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0" name="テキスト ボックス 55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1" name="直線コネクタ 56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2" name="テキスト ボックス 56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3" name="直線コネクタ 56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4" name="テキスト ボックス 56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5" name="直線コネクタ 5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6" name="テキスト ボックス 5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568" name="直線コネクタ 567"/>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569" name="【消防施設】&#10;一人当たり面積最小値テキスト"/>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570" name="直線コネクタ 569"/>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571" name="【消防施設】&#10;一人当たり面積最大値テキスト"/>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572" name="直線コネクタ 571"/>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573" name="【消防施設】&#10;一人当たり面積平均値テキスト"/>
        <xdr:cNvSpPr txBox="1"/>
      </xdr:nvSpPr>
      <xdr:spPr>
        <a:xfrm>
          <a:off x="22199600" y="1463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574" name="フローチャート: 判断 573"/>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575" name="フローチャート: 判断 574"/>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576" name="フローチャート: 判断 575"/>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577" name="フローチャート: 判断 576"/>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578" name="フローチャート: 判断 577"/>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9" name="テキスト ボックス 5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0" name="テキスト ボックス 5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1" name="テキスト ボックス 5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2" name="テキスト ボックス 5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3" name="テキスト ボックス 5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81254</xdr:rowOff>
    </xdr:from>
    <xdr:to>
      <xdr:col>116</xdr:col>
      <xdr:colOff>114300</xdr:colOff>
      <xdr:row>84</xdr:row>
      <xdr:rowOff>11404</xdr:rowOff>
    </xdr:to>
    <xdr:sp macro="" textlink="">
      <xdr:nvSpPr>
        <xdr:cNvPr id="584" name="楕円 583"/>
        <xdr:cNvSpPr/>
      </xdr:nvSpPr>
      <xdr:spPr>
        <a:xfrm>
          <a:off x="22110700" y="1431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104131</xdr:rowOff>
    </xdr:from>
    <xdr:ext cx="469744" cy="259045"/>
    <xdr:sp macro="" textlink="">
      <xdr:nvSpPr>
        <xdr:cNvPr id="585" name="【消防施設】&#10;一人当たり面積該当値テキスト"/>
        <xdr:cNvSpPr txBox="1"/>
      </xdr:nvSpPr>
      <xdr:spPr>
        <a:xfrm>
          <a:off x="22199600" y="1416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87198</xdr:rowOff>
    </xdr:from>
    <xdr:to>
      <xdr:col>112</xdr:col>
      <xdr:colOff>38100</xdr:colOff>
      <xdr:row>84</xdr:row>
      <xdr:rowOff>17348</xdr:rowOff>
    </xdr:to>
    <xdr:sp macro="" textlink="">
      <xdr:nvSpPr>
        <xdr:cNvPr id="586" name="楕円 585"/>
        <xdr:cNvSpPr/>
      </xdr:nvSpPr>
      <xdr:spPr>
        <a:xfrm>
          <a:off x="21272500" y="143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132054</xdr:rowOff>
    </xdr:from>
    <xdr:to>
      <xdr:col>116</xdr:col>
      <xdr:colOff>63500</xdr:colOff>
      <xdr:row>83</xdr:row>
      <xdr:rowOff>137998</xdr:rowOff>
    </xdr:to>
    <xdr:cxnSp macro="">
      <xdr:nvCxnSpPr>
        <xdr:cNvPr id="587" name="直線コネクタ 586"/>
        <xdr:cNvCxnSpPr/>
      </xdr:nvCxnSpPr>
      <xdr:spPr>
        <a:xfrm flipV="1">
          <a:off x="21323300" y="14362404"/>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96114</xdr:rowOff>
    </xdr:from>
    <xdr:to>
      <xdr:col>107</xdr:col>
      <xdr:colOff>101600</xdr:colOff>
      <xdr:row>84</xdr:row>
      <xdr:rowOff>26264</xdr:rowOff>
    </xdr:to>
    <xdr:sp macro="" textlink="">
      <xdr:nvSpPr>
        <xdr:cNvPr id="588" name="楕円 587"/>
        <xdr:cNvSpPr/>
      </xdr:nvSpPr>
      <xdr:spPr>
        <a:xfrm>
          <a:off x="20383500" y="1432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137998</xdr:rowOff>
    </xdr:from>
    <xdr:to>
      <xdr:col>111</xdr:col>
      <xdr:colOff>177800</xdr:colOff>
      <xdr:row>83</xdr:row>
      <xdr:rowOff>146914</xdr:rowOff>
    </xdr:to>
    <xdr:cxnSp macro="">
      <xdr:nvCxnSpPr>
        <xdr:cNvPr id="589" name="直線コネクタ 588"/>
        <xdr:cNvCxnSpPr/>
      </xdr:nvCxnSpPr>
      <xdr:spPr>
        <a:xfrm flipV="1">
          <a:off x="20434300" y="14368348"/>
          <a:ext cx="889000" cy="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89712</xdr:rowOff>
    </xdr:from>
    <xdr:to>
      <xdr:col>102</xdr:col>
      <xdr:colOff>165100</xdr:colOff>
      <xdr:row>84</xdr:row>
      <xdr:rowOff>19862</xdr:rowOff>
    </xdr:to>
    <xdr:sp macro="" textlink="">
      <xdr:nvSpPr>
        <xdr:cNvPr id="590" name="楕円 589"/>
        <xdr:cNvSpPr/>
      </xdr:nvSpPr>
      <xdr:spPr>
        <a:xfrm>
          <a:off x="19494500" y="1432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140512</xdr:rowOff>
    </xdr:from>
    <xdr:to>
      <xdr:col>107</xdr:col>
      <xdr:colOff>50800</xdr:colOff>
      <xdr:row>83</xdr:row>
      <xdr:rowOff>146914</xdr:rowOff>
    </xdr:to>
    <xdr:cxnSp macro="">
      <xdr:nvCxnSpPr>
        <xdr:cNvPr id="591" name="直線コネクタ 590"/>
        <xdr:cNvCxnSpPr/>
      </xdr:nvCxnSpPr>
      <xdr:spPr>
        <a:xfrm>
          <a:off x="19545300" y="14370862"/>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4590</xdr:rowOff>
    </xdr:from>
    <xdr:ext cx="469744" cy="259045"/>
    <xdr:sp macro="" textlink="">
      <xdr:nvSpPr>
        <xdr:cNvPr id="592" name="n_1aveValue【消防施設】&#10;一人当たり面積"/>
        <xdr:cNvSpPr txBox="1"/>
      </xdr:nvSpPr>
      <xdr:spPr>
        <a:xfrm>
          <a:off x="21075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170781</xdr:rowOff>
    </xdr:from>
    <xdr:ext cx="469744" cy="259045"/>
    <xdr:sp macro="" textlink="">
      <xdr:nvSpPr>
        <xdr:cNvPr id="593" name="n_2aveValue【消防施設】&#10;一人当たり面積"/>
        <xdr:cNvSpPr txBox="1"/>
      </xdr:nvSpPr>
      <xdr:spPr>
        <a:xfrm>
          <a:off x="20199427" y="1474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128033</xdr:rowOff>
    </xdr:from>
    <xdr:ext cx="469744" cy="259045"/>
    <xdr:sp macro="" textlink="">
      <xdr:nvSpPr>
        <xdr:cNvPr id="594" name="n_3aveValue【消防施設】&#10;一人当たり面積"/>
        <xdr:cNvSpPr txBox="1"/>
      </xdr:nvSpPr>
      <xdr:spPr>
        <a:xfrm>
          <a:off x="19310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595" name="n_4aveValue【消防施設】&#10;一人当たり面積"/>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33875</xdr:rowOff>
    </xdr:from>
    <xdr:ext cx="469744" cy="259045"/>
    <xdr:sp macro="" textlink="">
      <xdr:nvSpPr>
        <xdr:cNvPr id="596" name="n_1mainValue【消防施設】&#10;一人当たり面積"/>
        <xdr:cNvSpPr txBox="1"/>
      </xdr:nvSpPr>
      <xdr:spPr>
        <a:xfrm>
          <a:off x="21075727" y="14092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42791</xdr:rowOff>
    </xdr:from>
    <xdr:ext cx="469744" cy="259045"/>
    <xdr:sp macro="" textlink="">
      <xdr:nvSpPr>
        <xdr:cNvPr id="597" name="n_2mainValue【消防施設】&#10;一人当たり面積"/>
        <xdr:cNvSpPr txBox="1"/>
      </xdr:nvSpPr>
      <xdr:spPr>
        <a:xfrm>
          <a:off x="20199427" y="1410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36389</xdr:rowOff>
    </xdr:from>
    <xdr:ext cx="469744" cy="259045"/>
    <xdr:sp macro="" textlink="">
      <xdr:nvSpPr>
        <xdr:cNvPr id="598" name="n_3mainValue【消防施設】&#10;一人当たり面積"/>
        <xdr:cNvSpPr txBox="1"/>
      </xdr:nvSpPr>
      <xdr:spPr>
        <a:xfrm>
          <a:off x="19310427" y="1409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9" name="正方形/長方形 5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0" name="正方形/長方形 5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1" name="正方形/長方形 6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2" name="正方形/長方形 6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3" name="正方形/長方形 6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4" name="正方形/長方形 6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5" name="正方形/長方形 6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6" name="正方形/長方形 6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7" name="テキスト ボックス 6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8" name="直線コネクタ 6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09" name="テキスト ボックス 6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0" name="直線コネクタ 6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1" name="テキスト ボックス 61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2" name="直線コネクタ 6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3" name="テキスト ボックス 6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4" name="直線コネクタ 6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5" name="テキスト ボックス 6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6" name="直線コネクタ 6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7" name="テキスト ボックス 6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8" name="直線コネクタ 6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9" name="テキスト ボックス 6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0" name="直線コネクタ 6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1" name="テキスト ボックス 62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2" name="直線コネクタ 6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624" name="直線コネクタ 623"/>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25"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26" name="直線コネクタ 625"/>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27" name="【庁舎】&#10;有形固定資産減価償却率最大値テキスト"/>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628" name="直線コネクタ 627"/>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629" name="【庁舎】&#10;有形固定資産減価償却率平均値テキスト"/>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630" name="フローチャート: 判断 629"/>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631" name="フローチャート: 判断 630"/>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32" name="フローチャート: 判断 631"/>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633" name="フローチャート: 判断 632"/>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634" name="フローチャート: 判断 633"/>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5" name="テキスト ボックス 6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6" name="テキスト ボックス 6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7" name="テキスト ボックス 6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8" name="テキスト ボックス 6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9" name="テキスト ボックス 6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133169</xdr:rowOff>
    </xdr:from>
    <xdr:to>
      <xdr:col>85</xdr:col>
      <xdr:colOff>177800</xdr:colOff>
      <xdr:row>108</xdr:row>
      <xdr:rowOff>63319</xdr:rowOff>
    </xdr:to>
    <xdr:sp macro="" textlink="">
      <xdr:nvSpPr>
        <xdr:cNvPr id="640" name="楕円 639"/>
        <xdr:cNvSpPr/>
      </xdr:nvSpPr>
      <xdr:spPr>
        <a:xfrm>
          <a:off x="162687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111596</xdr:rowOff>
    </xdr:from>
    <xdr:ext cx="405111" cy="259045"/>
    <xdr:sp macro="" textlink="">
      <xdr:nvSpPr>
        <xdr:cNvPr id="641" name="【庁舎】&#10;有形固定資産減価償却率該当値テキスト"/>
        <xdr:cNvSpPr txBox="1"/>
      </xdr:nvSpPr>
      <xdr:spPr>
        <a:xfrm>
          <a:off x="16357600" y="1845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105411</xdr:rowOff>
    </xdr:from>
    <xdr:to>
      <xdr:col>81</xdr:col>
      <xdr:colOff>101600</xdr:colOff>
      <xdr:row>108</xdr:row>
      <xdr:rowOff>35561</xdr:rowOff>
    </xdr:to>
    <xdr:sp macro="" textlink="">
      <xdr:nvSpPr>
        <xdr:cNvPr id="642" name="楕円 641"/>
        <xdr:cNvSpPr/>
      </xdr:nvSpPr>
      <xdr:spPr>
        <a:xfrm>
          <a:off x="1543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156211</xdr:rowOff>
    </xdr:from>
    <xdr:to>
      <xdr:col>85</xdr:col>
      <xdr:colOff>127000</xdr:colOff>
      <xdr:row>108</xdr:row>
      <xdr:rowOff>12519</xdr:rowOff>
    </xdr:to>
    <xdr:cxnSp macro="">
      <xdr:nvCxnSpPr>
        <xdr:cNvPr id="643" name="直線コネクタ 642"/>
        <xdr:cNvCxnSpPr/>
      </xdr:nvCxnSpPr>
      <xdr:spPr>
        <a:xfrm>
          <a:off x="15481300" y="1850136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77651</xdr:rowOff>
    </xdr:from>
    <xdr:to>
      <xdr:col>76</xdr:col>
      <xdr:colOff>165100</xdr:colOff>
      <xdr:row>108</xdr:row>
      <xdr:rowOff>7801</xdr:rowOff>
    </xdr:to>
    <xdr:sp macro="" textlink="">
      <xdr:nvSpPr>
        <xdr:cNvPr id="644" name="楕円 643"/>
        <xdr:cNvSpPr/>
      </xdr:nvSpPr>
      <xdr:spPr>
        <a:xfrm>
          <a:off x="14541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128451</xdr:rowOff>
    </xdr:from>
    <xdr:to>
      <xdr:col>81</xdr:col>
      <xdr:colOff>50800</xdr:colOff>
      <xdr:row>107</xdr:row>
      <xdr:rowOff>156211</xdr:rowOff>
    </xdr:to>
    <xdr:cxnSp macro="">
      <xdr:nvCxnSpPr>
        <xdr:cNvPr id="645" name="直線コネクタ 644"/>
        <xdr:cNvCxnSpPr/>
      </xdr:nvCxnSpPr>
      <xdr:spPr>
        <a:xfrm>
          <a:off x="14592300" y="184736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48261</xdr:rowOff>
    </xdr:from>
    <xdr:to>
      <xdr:col>72</xdr:col>
      <xdr:colOff>38100</xdr:colOff>
      <xdr:row>107</xdr:row>
      <xdr:rowOff>149861</xdr:rowOff>
    </xdr:to>
    <xdr:sp macro="" textlink="">
      <xdr:nvSpPr>
        <xdr:cNvPr id="646" name="楕円 645"/>
        <xdr:cNvSpPr/>
      </xdr:nvSpPr>
      <xdr:spPr>
        <a:xfrm>
          <a:off x="13652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99061</xdr:rowOff>
    </xdr:from>
    <xdr:to>
      <xdr:col>76</xdr:col>
      <xdr:colOff>114300</xdr:colOff>
      <xdr:row>107</xdr:row>
      <xdr:rowOff>128451</xdr:rowOff>
    </xdr:to>
    <xdr:cxnSp macro="">
      <xdr:nvCxnSpPr>
        <xdr:cNvPr id="647" name="直線コネクタ 646"/>
        <xdr:cNvCxnSpPr/>
      </xdr:nvCxnSpPr>
      <xdr:spPr>
        <a:xfrm>
          <a:off x="13703300" y="1844421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648" name="n_1aveValue【庁舎】&#10;有形固定資産減価償却率"/>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649" name="n_2aveValue【庁舎】&#10;有形固定資産減価償却率"/>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650" name="n_3aveValue【庁舎】&#10;有形固定資産減価償却率"/>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651" name="n_4aveValue【庁舎】&#10;有形固定資産減価償却率"/>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26688</xdr:rowOff>
    </xdr:from>
    <xdr:ext cx="405111" cy="259045"/>
    <xdr:sp macro="" textlink="">
      <xdr:nvSpPr>
        <xdr:cNvPr id="652" name="n_1mainValue【庁舎】&#10;有形固定資産減価償却率"/>
        <xdr:cNvSpPr txBox="1"/>
      </xdr:nvSpPr>
      <xdr:spPr>
        <a:xfrm>
          <a:off x="152660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170378</xdr:rowOff>
    </xdr:from>
    <xdr:ext cx="405111" cy="259045"/>
    <xdr:sp macro="" textlink="">
      <xdr:nvSpPr>
        <xdr:cNvPr id="653" name="n_2mainValue【庁舎】&#10;有形固定資産減価償却率"/>
        <xdr:cNvSpPr txBox="1"/>
      </xdr:nvSpPr>
      <xdr:spPr>
        <a:xfrm>
          <a:off x="14389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140988</xdr:rowOff>
    </xdr:from>
    <xdr:ext cx="405111" cy="259045"/>
    <xdr:sp macro="" textlink="">
      <xdr:nvSpPr>
        <xdr:cNvPr id="654" name="n_3mainValue【庁舎】&#10;有形固定資産減価償却率"/>
        <xdr:cNvSpPr txBox="1"/>
      </xdr:nvSpPr>
      <xdr:spPr>
        <a:xfrm>
          <a:off x="13500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5" name="直線コネクタ 6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6" name="テキスト ボックス 6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7" name="直線コネクタ 6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8" name="テキスト ボックス 6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9" name="直線コネクタ 6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0" name="テキスト ボックス 6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1" name="直線コネクタ 6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2" name="テキスト ボックス 6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3" name="直線コネクタ 6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74" name="テキスト ボックス 673"/>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6" name="テキスト ボックス 67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678" name="直線コネクタ 677"/>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679" name="【庁舎】&#10;一人当たり面積最小値テキスト"/>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680" name="直線コネクタ 679"/>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681" name="【庁舎】&#10;一人当たり面積最大値テキスト"/>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682" name="直線コネクタ 681"/>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683" name="【庁舎】&#10;一人当たり面積平均値テキスト"/>
        <xdr:cNvSpPr txBox="1"/>
      </xdr:nvSpPr>
      <xdr:spPr>
        <a:xfrm>
          <a:off x="22199600" y="184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684" name="フローチャート: 判断 683"/>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685" name="フローチャート: 判断 684"/>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686" name="フローチャート: 判断 685"/>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687" name="フローチャート: 判断 686"/>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688" name="フローチャート: 判断 687"/>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9" name="テキスト ボックス 6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99695</xdr:rowOff>
    </xdr:from>
    <xdr:to>
      <xdr:col>116</xdr:col>
      <xdr:colOff>114300</xdr:colOff>
      <xdr:row>108</xdr:row>
      <xdr:rowOff>29845</xdr:rowOff>
    </xdr:to>
    <xdr:sp macro="" textlink="">
      <xdr:nvSpPr>
        <xdr:cNvPr id="694" name="楕円 693"/>
        <xdr:cNvSpPr/>
      </xdr:nvSpPr>
      <xdr:spPr>
        <a:xfrm>
          <a:off x="221107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122572</xdr:rowOff>
    </xdr:from>
    <xdr:ext cx="469744" cy="259045"/>
    <xdr:sp macro="" textlink="">
      <xdr:nvSpPr>
        <xdr:cNvPr id="695" name="【庁舎】&#10;一人当たり面積該当値テキスト"/>
        <xdr:cNvSpPr txBox="1"/>
      </xdr:nvSpPr>
      <xdr:spPr>
        <a:xfrm>
          <a:off x="22199600" y="1829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102108</xdr:rowOff>
    </xdr:from>
    <xdr:to>
      <xdr:col>112</xdr:col>
      <xdr:colOff>38100</xdr:colOff>
      <xdr:row>108</xdr:row>
      <xdr:rowOff>32258</xdr:rowOff>
    </xdr:to>
    <xdr:sp macro="" textlink="">
      <xdr:nvSpPr>
        <xdr:cNvPr id="696" name="楕円 695"/>
        <xdr:cNvSpPr/>
      </xdr:nvSpPr>
      <xdr:spPr>
        <a:xfrm>
          <a:off x="21272500" y="184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150495</xdr:rowOff>
    </xdr:from>
    <xdr:to>
      <xdr:col>116</xdr:col>
      <xdr:colOff>63500</xdr:colOff>
      <xdr:row>107</xdr:row>
      <xdr:rowOff>152908</xdr:rowOff>
    </xdr:to>
    <xdr:cxnSp macro="">
      <xdr:nvCxnSpPr>
        <xdr:cNvPr id="697" name="直線コネクタ 696"/>
        <xdr:cNvCxnSpPr/>
      </xdr:nvCxnSpPr>
      <xdr:spPr>
        <a:xfrm flipV="1">
          <a:off x="21323300" y="18495645"/>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105790</xdr:rowOff>
    </xdr:from>
    <xdr:to>
      <xdr:col>107</xdr:col>
      <xdr:colOff>101600</xdr:colOff>
      <xdr:row>108</xdr:row>
      <xdr:rowOff>35940</xdr:rowOff>
    </xdr:to>
    <xdr:sp macro="" textlink="">
      <xdr:nvSpPr>
        <xdr:cNvPr id="698" name="楕円 697"/>
        <xdr:cNvSpPr/>
      </xdr:nvSpPr>
      <xdr:spPr>
        <a:xfrm>
          <a:off x="20383500" y="184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152908</xdr:rowOff>
    </xdr:from>
    <xdr:to>
      <xdr:col>111</xdr:col>
      <xdr:colOff>177800</xdr:colOff>
      <xdr:row>107</xdr:row>
      <xdr:rowOff>156590</xdr:rowOff>
    </xdr:to>
    <xdr:cxnSp macro="">
      <xdr:nvCxnSpPr>
        <xdr:cNvPr id="699" name="直線コネクタ 698"/>
        <xdr:cNvCxnSpPr/>
      </xdr:nvCxnSpPr>
      <xdr:spPr>
        <a:xfrm flipV="1">
          <a:off x="20434300" y="18498058"/>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107696</xdr:rowOff>
    </xdr:from>
    <xdr:to>
      <xdr:col>102</xdr:col>
      <xdr:colOff>165100</xdr:colOff>
      <xdr:row>108</xdr:row>
      <xdr:rowOff>37846</xdr:rowOff>
    </xdr:to>
    <xdr:sp macro="" textlink="">
      <xdr:nvSpPr>
        <xdr:cNvPr id="700" name="楕円 699"/>
        <xdr:cNvSpPr/>
      </xdr:nvSpPr>
      <xdr:spPr>
        <a:xfrm>
          <a:off x="194945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156590</xdr:rowOff>
    </xdr:from>
    <xdr:to>
      <xdr:col>107</xdr:col>
      <xdr:colOff>50800</xdr:colOff>
      <xdr:row>107</xdr:row>
      <xdr:rowOff>158496</xdr:rowOff>
    </xdr:to>
    <xdr:cxnSp macro="">
      <xdr:nvCxnSpPr>
        <xdr:cNvPr id="701" name="直線コネクタ 700"/>
        <xdr:cNvCxnSpPr/>
      </xdr:nvCxnSpPr>
      <xdr:spPr>
        <a:xfrm flipV="1">
          <a:off x="19545300" y="1850174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79139</xdr:rowOff>
    </xdr:from>
    <xdr:ext cx="469744" cy="259045"/>
    <xdr:sp macro="" textlink="">
      <xdr:nvSpPr>
        <xdr:cNvPr id="702" name="n_1aveValue【庁舎】&#10;一人当たり面積"/>
        <xdr:cNvSpPr txBox="1"/>
      </xdr:nvSpPr>
      <xdr:spPr>
        <a:xfrm>
          <a:off x="210757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703" name="n_2aveValue【庁舎】&#10;一人当たり面積"/>
        <xdr:cNvSpPr txBox="1"/>
      </xdr:nvSpPr>
      <xdr:spPr>
        <a:xfrm>
          <a:off x="20199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82059</xdr:rowOff>
    </xdr:from>
    <xdr:ext cx="469744" cy="259045"/>
    <xdr:sp macro="" textlink="">
      <xdr:nvSpPr>
        <xdr:cNvPr id="704" name="n_3aveValue【庁舎】&#10;一人当たり面積"/>
        <xdr:cNvSpPr txBox="1"/>
      </xdr:nvSpPr>
      <xdr:spPr>
        <a:xfrm>
          <a:off x="19310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705" name="n_4aveValue【庁舎】&#10;一人当たり面積"/>
        <xdr:cNvSpPr txBox="1"/>
      </xdr:nvSpPr>
      <xdr:spPr>
        <a:xfrm>
          <a:off x="18421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48785</xdr:rowOff>
    </xdr:from>
    <xdr:ext cx="469744" cy="259045"/>
    <xdr:sp macro="" textlink="">
      <xdr:nvSpPr>
        <xdr:cNvPr id="706" name="n_1mainValue【庁舎】&#10;一人当たり面積"/>
        <xdr:cNvSpPr txBox="1"/>
      </xdr:nvSpPr>
      <xdr:spPr>
        <a:xfrm>
          <a:off x="21075727" y="1822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52467</xdr:rowOff>
    </xdr:from>
    <xdr:ext cx="469744" cy="259045"/>
    <xdr:sp macro="" textlink="">
      <xdr:nvSpPr>
        <xdr:cNvPr id="707" name="n_2mainValue【庁舎】&#10;一人当たり面積"/>
        <xdr:cNvSpPr txBox="1"/>
      </xdr:nvSpPr>
      <xdr:spPr>
        <a:xfrm>
          <a:off x="20199427" y="182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54373</xdr:rowOff>
    </xdr:from>
    <xdr:ext cx="469744" cy="259045"/>
    <xdr:sp macro="" textlink="">
      <xdr:nvSpPr>
        <xdr:cNvPr id="708" name="n_3mainValue【庁舎】&#10;一人当たり面積"/>
        <xdr:cNvSpPr txBox="1"/>
      </xdr:nvSpPr>
      <xdr:spPr>
        <a:xfrm>
          <a:off x="19310427" y="1822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9" name="正方形/長方形 70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0" name="正方形/長方形 70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1" name="テキスト ボックス 71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類似団体平均と比較して有形固定資産減価償却率が高くなっている施設は、体育館・プール、福祉施設、庁舎、一般廃棄物処理施設である。庁舎については令和２年度に耐震化事業等長寿命化が完了</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。体育館については平成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年度に耐震化事業を一部実施済みであるが類似団体より上回っているため、今後も老朽化対策に努める。福祉施設・一般廃棄物処理施設についても</a:t>
          </a:r>
          <a:r>
            <a:rPr kumimoji="1" lang="ja-JP" altLang="en-US" sz="1100">
              <a:solidFill>
                <a:schemeClr val="dk1"/>
              </a:solidFill>
              <a:effectLst/>
              <a:latin typeface="+mn-lt"/>
              <a:ea typeface="+mn-ea"/>
              <a:cs typeface="+mn-cs"/>
            </a:rPr>
            <a:t>公共施設総合管理計画、令和２年度に策定した公共施設等個別管理計画に基づき</a:t>
          </a:r>
          <a:r>
            <a:rPr kumimoji="1" lang="ja-JP" altLang="ja-JP" sz="1100">
              <a:solidFill>
                <a:schemeClr val="dk1"/>
              </a:solidFill>
              <a:effectLst/>
              <a:latin typeface="+mn-lt"/>
              <a:ea typeface="+mn-ea"/>
              <a:cs typeface="+mn-cs"/>
            </a:rPr>
            <a:t>老朽化対策を進める。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人口の減少や村内に中心となる産業が少ないこと等により、財政基盤が弱く類似団体の中でも低い指数（</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）となっているが昨年度より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上昇した。引き続き職員数の抑制や公共事業の計画的執行を行い、地方創生へ向けた施策を推進しながら活力ある村づくりを展開しつつ財政基盤の強化を図る。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78232</xdr:rowOff>
    </xdr:from>
    <xdr:to>
      <xdr:col>23</xdr:col>
      <xdr:colOff>133350</xdr:colOff>
      <xdr:row>44</xdr:row>
      <xdr:rowOff>87884</xdr:rowOff>
    </xdr:to>
    <xdr:cxnSp macro="">
      <xdr:nvCxnSpPr>
        <xdr:cNvPr id="66" name="直線コネクタ 65"/>
        <xdr:cNvCxnSpPr/>
      </xdr:nvCxnSpPr>
      <xdr:spPr>
        <a:xfrm flipV="1">
          <a:off x="4114800" y="7622032"/>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87884</xdr:rowOff>
    </xdr:from>
    <xdr:to>
      <xdr:col>19</xdr:col>
      <xdr:colOff>133350</xdr:colOff>
      <xdr:row>44</xdr:row>
      <xdr:rowOff>87884</xdr:rowOff>
    </xdr:to>
    <xdr:cxnSp macro="">
      <xdr:nvCxnSpPr>
        <xdr:cNvPr id="69" name="直線コネクタ 68"/>
        <xdr:cNvCxnSpPr/>
      </xdr:nvCxnSpPr>
      <xdr:spPr>
        <a:xfrm>
          <a:off x="3225800" y="7631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87884</xdr:rowOff>
    </xdr:from>
    <xdr:to>
      <xdr:col>15</xdr:col>
      <xdr:colOff>82550</xdr:colOff>
      <xdr:row>44</xdr:row>
      <xdr:rowOff>97536</xdr:rowOff>
    </xdr:to>
    <xdr:cxnSp macro="">
      <xdr:nvCxnSpPr>
        <xdr:cNvPr id="72" name="直線コネクタ 71"/>
        <xdr:cNvCxnSpPr/>
      </xdr:nvCxnSpPr>
      <xdr:spPr>
        <a:xfrm flipV="1">
          <a:off x="2336800" y="76316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97536</xdr:rowOff>
    </xdr:from>
    <xdr:to>
      <xdr:col>11</xdr:col>
      <xdr:colOff>31750</xdr:colOff>
      <xdr:row>44</xdr:row>
      <xdr:rowOff>97536</xdr:rowOff>
    </xdr:to>
    <xdr:cxnSp macro="">
      <xdr:nvCxnSpPr>
        <xdr:cNvPr id="75" name="直線コネクタ 74"/>
        <xdr:cNvCxnSpPr/>
      </xdr:nvCxnSpPr>
      <xdr:spPr>
        <a:xfrm>
          <a:off x="1447800" y="764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27432</xdr:rowOff>
    </xdr:from>
    <xdr:to>
      <xdr:col>23</xdr:col>
      <xdr:colOff>184150</xdr:colOff>
      <xdr:row>44</xdr:row>
      <xdr:rowOff>129032</xdr:rowOff>
    </xdr:to>
    <xdr:sp macro="" textlink="">
      <xdr:nvSpPr>
        <xdr:cNvPr id="85" name="楕円 84"/>
        <xdr:cNvSpPr/>
      </xdr:nvSpPr>
      <xdr:spPr>
        <a:xfrm>
          <a:off x="49022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94759</xdr:rowOff>
    </xdr:from>
    <xdr:ext cx="762000" cy="259045"/>
    <xdr:sp macro="" textlink="">
      <xdr:nvSpPr>
        <xdr:cNvPr id="86" name="財政力該当値テキスト"/>
        <xdr:cNvSpPr txBox="1"/>
      </xdr:nvSpPr>
      <xdr:spPr>
        <a:xfrm>
          <a:off x="5041900" y="746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37084</xdr:rowOff>
    </xdr:from>
    <xdr:to>
      <xdr:col>19</xdr:col>
      <xdr:colOff>184150</xdr:colOff>
      <xdr:row>44</xdr:row>
      <xdr:rowOff>138684</xdr:rowOff>
    </xdr:to>
    <xdr:sp macro="" textlink="">
      <xdr:nvSpPr>
        <xdr:cNvPr id="87" name="楕円 86"/>
        <xdr:cNvSpPr/>
      </xdr:nvSpPr>
      <xdr:spPr>
        <a:xfrm>
          <a:off x="4064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123461</xdr:rowOff>
    </xdr:from>
    <xdr:ext cx="736600" cy="259045"/>
    <xdr:sp macro="" textlink="">
      <xdr:nvSpPr>
        <xdr:cNvPr id="88" name="テキスト ボックス 87"/>
        <xdr:cNvSpPr txBox="1"/>
      </xdr:nvSpPr>
      <xdr:spPr>
        <a:xfrm>
          <a:off x="3733800" y="7667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37084</xdr:rowOff>
    </xdr:from>
    <xdr:to>
      <xdr:col>15</xdr:col>
      <xdr:colOff>133350</xdr:colOff>
      <xdr:row>44</xdr:row>
      <xdr:rowOff>138684</xdr:rowOff>
    </xdr:to>
    <xdr:sp macro="" textlink="">
      <xdr:nvSpPr>
        <xdr:cNvPr id="89" name="楕円 88"/>
        <xdr:cNvSpPr/>
      </xdr:nvSpPr>
      <xdr:spPr>
        <a:xfrm>
          <a:off x="3175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123461</xdr:rowOff>
    </xdr:from>
    <xdr:ext cx="762000" cy="259045"/>
    <xdr:sp macro="" textlink="">
      <xdr:nvSpPr>
        <xdr:cNvPr id="90" name="テキスト ボックス 89"/>
        <xdr:cNvSpPr txBox="1"/>
      </xdr:nvSpPr>
      <xdr:spPr>
        <a:xfrm>
          <a:off x="2844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46736</xdr:rowOff>
    </xdr:from>
    <xdr:to>
      <xdr:col>11</xdr:col>
      <xdr:colOff>82550</xdr:colOff>
      <xdr:row>44</xdr:row>
      <xdr:rowOff>148336</xdr:rowOff>
    </xdr:to>
    <xdr:sp macro="" textlink="">
      <xdr:nvSpPr>
        <xdr:cNvPr id="91" name="楕円 90"/>
        <xdr:cNvSpPr/>
      </xdr:nvSpPr>
      <xdr:spPr>
        <a:xfrm>
          <a:off x="2286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133113</xdr:rowOff>
    </xdr:from>
    <xdr:ext cx="762000" cy="259045"/>
    <xdr:sp macro="" textlink="">
      <xdr:nvSpPr>
        <xdr:cNvPr id="92" name="テキスト ボックス 91"/>
        <xdr:cNvSpPr txBox="1"/>
      </xdr:nvSpPr>
      <xdr:spPr>
        <a:xfrm>
          <a:off x="1955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46736</xdr:rowOff>
    </xdr:from>
    <xdr:to>
      <xdr:col>7</xdr:col>
      <xdr:colOff>31750</xdr:colOff>
      <xdr:row>44</xdr:row>
      <xdr:rowOff>148336</xdr:rowOff>
    </xdr:to>
    <xdr:sp macro="" textlink="">
      <xdr:nvSpPr>
        <xdr:cNvPr id="93" name="楕円 92"/>
        <xdr:cNvSpPr/>
      </xdr:nvSpPr>
      <xdr:spPr>
        <a:xfrm>
          <a:off x="1397000" y="75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133113</xdr:rowOff>
    </xdr:from>
    <xdr:ext cx="762000" cy="259045"/>
    <xdr:sp macro="" textlink="">
      <xdr:nvSpPr>
        <xdr:cNvPr id="94" name="テキスト ボックス 93"/>
        <xdr:cNvSpPr txBox="1"/>
      </xdr:nvSpPr>
      <xdr:spPr>
        <a:xfrm>
          <a:off x="1066800" y="76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％前後の比率となっているが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年々微増しており、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上回っている。前年度よ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り貸付金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百万円減）や特別交付税が増加（前年度比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百万円増）したが、人件費の増加（前年度比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百万円増）や</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公債費（元金）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の増加（前年度比</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百万円増）等により前年度と</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ポイント増と</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公営企業の継続建設事業の実施により今後繰出金の増加が懸念される。引き続き職員の計画的採用等を実施し義務的経費の削減に努め、地方債の新規発行抑制を中心に改善を図る。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29316</xdr:rowOff>
    </xdr:to>
    <xdr:cxnSp macro="">
      <xdr:nvCxnSpPr>
        <xdr:cNvPr id="129" name="直線コネクタ 128"/>
        <xdr:cNvCxnSpPr/>
      </xdr:nvCxnSpPr>
      <xdr:spPr>
        <a:xfrm>
          <a:off x="4114800" y="10988040"/>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158538</xdr:rowOff>
    </xdr:from>
    <xdr:to>
      <xdr:col>19</xdr:col>
      <xdr:colOff>133350</xdr:colOff>
      <xdr:row>64</xdr:row>
      <xdr:rowOff>15240</xdr:rowOff>
    </xdr:to>
    <xdr:cxnSp macro="">
      <xdr:nvCxnSpPr>
        <xdr:cNvPr id="132" name="直線コネクタ 131"/>
        <xdr:cNvCxnSpPr/>
      </xdr:nvCxnSpPr>
      <xdr:spPr>
        <a:xfrm>
          <a:off x="3225800" y="1095988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158538</xdr:rowOff>
    </xdr:from>
    <xdr:to>
      <xdr:col>15</xdr:col>
      <xdr:colOff>82550</xdr:colOff>
      <xdr:row>63</xdr:row>
      <xdr:rowOff>158538</xdr:rowOff>
    </xdr:to>
    <xdr:cxnSp macro="">
      <xdr:nvCxnSpPr>
        <xdr:cNvPr id="135" name="直線コネクタ 134"/>
        <xdr:cNvCxnSpPr/>
      </xdr:nvCxnSpPr>
      <xdr:spPr>
        <a:xfrm>
          <a:off x="2336800" y="109598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108268</xdr:rowOff>
    </xdr:from>
    <xdr:to>
      <xdr:col>11</xdr:col>
      <xdr:colOff>31750</xdr:colOff>
      <xdr:row>63</xdr:row>
      <xdr:rowOff>158538</xdr:rowOff>
    </xdr:to>
    <xdr:cxnSp macro="">
      <xdr:nvCxnSpPr>
        <xdr:cNvPr id="138" name="直線コネクタ 137"/>
        <xdr:cNvCxnSpPr/>
      </xdr:nvCxnSpPr>
      <xdr:spPr>
        <a:xfrm>
          <a:off x="1447800" y="1090961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149966</xdr:rowOff>
    </xdr:from>
    <xdr:to>
      <xdr:col>23</xdr:col>
      <xdr:colOff>184150</xdr:colOff>
      <xdr:row>64</xdr:row>
      <xdr:rowOff>80116</xdr:rowOff>
    </xdr:to>
    <xdr:sp macro="" textlink="">
      <xdr:nvSpPr>
        <xdr:cNvPr id="148" name="楕円 147"/>
        <xdr:cNvSpPr/>
      </xdr:nvSpPr>
      <xdr:spPr>
        <a:xfrm>
          <a:off x="4902200" y="1095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122043</xdr:rowOff>
    </xdr:from>
    <xdr:ext cx="762000" cy="259045"/>
    <xdr:sp macro="" textlink="">
      <xdr:nvSpPr>
        <xdr:cNvPr id="149" name="財政構造の弾力性該当値テキスト"/>
        <xdr:cNvSpPr txBox="1"/>
      </xdr:nvSpPr>
      <xdr:spPr>
        <a:xfrm>
          <a:off x="5041900" y="1092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0" name="楕円 149"/>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1" name="テキスト ボックス 150"/>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107738</xdr:rowOff>
    </xdr:from>
    <xdr:to>
      <xdr:col>15</xdr:col>
      <xdr:colOff>133350</xdr:colOff>
      <xdr:row>64</xdr:row>
      <xdr:rowOff>37888</xdr:rowOff>
    </xdr:to>
    <xdr:sp macro="" textlink="">
      <xdr:nvSpPr>
        <xdr:cNvPr id="152" name="楕円 151"/>
        <xdr:cNvSpPr/>
      </xdr:nvSpPr>
      <xdr:spPr>
        <a:xfrm>
          <a:off x="3175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22665</xdr:rowOff>
    </xdr:from>
    <xdr:ext cx="762000" cy="259045"/>
    <xdr:sp macro="" textlink="">
      <xdr:nvSpPr>
        <xdr:cNvPr id="153" name="テキスト ボックス 152"/>
        <xdr:cNvSpPr txBox="1"/>
      </xdr:nvSpPr>
      <xdr:spPr>
        <a:xfrm>
          <a:off x="2844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107738</xdr:rowOff>
    </xdr:from>
    <xdr:to>
      <xdr:col>11</xdr:col>
      <xdr:colOff>82550</xdr:colOff>
      <xdr:row>64</xdr:row>
      <xdr:rowOff>37888</xdr:rowOff>
    </xdr:to>
    <xdr:sp macro="" textlink="">
      <xdr:nvSpPr>
        <xdr:cNvPr id="154" name="楕円 153"/>
        <xdr:cNvSpPr/>
      </xdr:nvSpPr>
      <xdr:spPr>
        <a:xfrm>
          <a:off x="2286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22665</xdr:rowOff>
    </xdr:from>
    <xdr:ext cx="762000" cy="259045"/>
    <xdr:sp macro="" textlink="">
      <xdr:nvSpPr>
        <xdr:cNvPr id="155" name="テキスト ボックス 154"/>
        <xdr:cNvSpPr txBox="1"/>
      </xdr:nvSpPr>
      <xdr:spPr>
        <a:xfrm>
          <a:off x="1955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56" name="楕円 155"/>
        <xdr:cNvSpPr/>
      </xdr:nvSpPr>
      <xdr:spPr>
        <a:xfrm>
          <a:off x="1397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57" name="テキスト ボックス 156"/>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[636,340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人件費については今後も計画的な職員採用により上昇を抑える。物件費については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近年は以前と比べ上昇傾向にあるため、物件費の抑制や各種委託料の見直し、予算編成時のシ－リングの実施などにより削減を図る。しかし人口減少に歯止めがきいていない状況のため人口１人当たりの決算額は悪化する懸念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110186</xdr:rowOff>
    </xdr:from>
    <xdr:to>
      <xdr:col>23</xdr:col>
      <xdr:colOff>133350</xdr:colOff>
      <xdr:row>82</xdr:row>
      <xdr:rowOff>129298</xdr:rowOff>
    </xdr:to>
    <xdr:cxnSp macro="">
      <xdr:nvCxnSpPr>
        <xdr:cNvPr id="189" name="直線コネクタ 188"/>
        <xdr:cNvCxnSpPr/>
      </xdr:nvCxnSpPr>
      <xdr:spPr>
        <a:xfrm>
          <a:off x="4114800" y="14169086"/>
          <a:ext cx="8382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29196</xdr:rowOff>
    </xdr:from>
    <xdr:ext cx="762000" cy="259045"/>
    <xdr:sp macro="" textlink="">
      <xdr:nvSpPr>
        <xdr:cNvPr id="190" name="人件費・物件費等の状況平均値テキスト"/>
        <xdr:cNvSpPr txBox="1"/>
      </xdr:nvSpPr>
      <xdr:spPr>
        <a:xfrm>
          <a:off x="5041900" y="13916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87768</xdr:rowOff>
    </xdr:from>
    <xdr:to>
      <xdr:col>19</xdr:col>
      <xdr:colOff>133350</xdr:colOff>
      <xdr:row>82</xdr:row>
      <xdr:rowOff>110186</xdr:rowOff>
    </xdr:to>
    <xdr:cxnSp macro="">
      <xdr:nvCxnSpPr>
        <xdr:cNvPr id="192" name="直線コネクタ 191"/>
        <xdr:cNvCxnSpPr/>
      </xdr:nvCxnSpPr>
      <xdr:spPr>
        <a:xfrm>
          <a:off x="3225800" y="14146668"/>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124051</xdr:rowOff>
    </xdr:from>
    <xdr:ext cx="736600" cy="259045"/>
    <xdr:sp macro="" textlink="">
      <xdr:nvSpPr>
        <xdr:cNvPr id="194" name="テキスト ボックス 193"/>
        <xdr:cNvSpPr txBox="1"/>
      </xdr:nvSpPr>
      <xdr:spPr>
        <a:xfrm>
          <a:off x="3733800" y="13840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83265</xdr:rowOff>
    </xdr:from>
    <xdr:to>
      <xdr:col>15</xdr:col>
      <xdr:colOff>82550</xdr:colOff>
      <xdr:row>82</xdr:row>
      <xdr:rowOff>87768</xdr:rowOff>
    </xdr:to>
    <xdr:cxnSp macro="">
      <xdr:nvCxnSpPr>
        <xdr:cNvPr id="195" name="直線コネクタ 194"/>
        <xdr:cNvCxnSpPr/>
      </xdr:nvCxnSpPr>
      <xdr:spPr>
        <a:xfrm>
          <a:off x="2336800" y="14142165"/>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126494</xdr:rowOff>
    </xdr:from>
    <xdr:ext cx="762000" cy="259045"/>
    <xdr:sp macro="" textlink="">
      <xdr:nvSpPr>
        <xdr:cNvPr id="197" name="テキスト ボックス 196"/>
        <xdr:cNvSpPr txBox="1"/>
      </xdr:nvSpPr>
      <xdr:spPr>
        <a:xfrm>
          <a:off x="2844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83265</xdr:rowOff>
    </xdr:from>
    <xdr:to>
      <xdr:col>11</xdr:col>
      <xdr:colOff>31750</xdr:colOff>
      <xdr:row>82</xdr:row>
      <xdr:rowOff>92704</xdr:rowOff>
    </xdr:to>
    <xdr:cxnSp macro="">
      <xdr:nvCxnSpPr>
        <xdr:cNvPr id="198" name="直線コネクタ 197"/>
        <xdr:cNvCxnSpPr/>
      </xdr:nvCxnSpPr>
      <xdr:spPr>
        <a:xfrm flipV="1">
          <a:off x="1447800" y="14142165"/>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121097</xdr:rowOff>
    </xdr:from>
    <xdr:ext cx="762000" cy="259045"/>
    <xdr:sp macro="" textlink="">
      <xdr:nvSpPr>
        <xdr:cNvPr id="200" name="テキスト ボックス 199"/>
        <xdr:cNvSpPr txBox="1"/>
      </xdr:nvSpPr>
      <xdr:spPr>
        <a:xfrm>
          <a:off x="1955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122361</xdr:rowOff>
    </xdr:from>
    <xdr:ext cx="762000" cy="259045"/>
    <xdr:sp macro="" textlink="">
      <xdr:nvSpPr>
        <xdr:cNvPr id="202" name="テキスト ボックス 201"/>
        <xdr:cNvSpPr txBox="1"/>
      </xdr:nvSpPr>
      <xdr:spPr>
        <a:xfrm>
          <a:off x="1066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78498</xdr:rowOff>
    </xdr:from>
    <xdr:to>
      <xdr:col>23</xdr:col>
      <xdr:colOff>184150</xdr:colOff>
      <xdr:row>83</xdr:row>
      <xdr:rowOff>8648</xdr:rowOff>
    </xdr:to>
    <xdr:sp macro="" textlink="">
      <xdr:nvSpPr>
        <xdr:cNvPr id="208" name="楕円 207"/>
        <xdr:cNvSpPr/>
      </xdr:nvSpPr>
      <xdr:spPr>
        <a:xfrm>
          <a:off x="4902200" y="141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50575</xdr:rowOff>
    </xdr:from>
    <xdr:ext cx="762000" cy="259045"/>
    <xdr:sp macro="" textlink="">
      <xdr:nvSpPr>
        <xdr:cNvPr id="209" name="人件費・物件費等の状況該当値テキスト"/>
        <xdr:cNvSpPr txBox="1"/>
      </xdr:nvSpPr>
      <xdr:spPr>
        <a:xfrm>
          <a:off x="5041900" y="14109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59386</xdr:rowOff>
    </xdr:from>
    <xdr:to>
      <xdr:col>19</xdr:col>
      <xdr:colOff>184150</xdr:colOff>
      <xdr:row>82</xdr:row>
      <xdr:rowOff>160986</xdr:rowOff>
    </xdr:to>
    <xdr:sp macro="" textlink="">
      <xdr:nvSpPr>
        <xdr:cNvPr id="210" name="楕円 209"/>
        <xdr:cNvSpPr/>
      </xdr:nvSpPr>
      <xdr:spPr>
        <a:xfrm>
          <a:off x="4064000" y="1411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145763</xdr:rowOff>
    </xdr:from>
    <xdr:ext cx="736600" cy="259045"/>
    <xdr:sp macro="" textlink="">
      <xdr:nvSpPr>
        <xdr:cNvPr id="211" name="テキスト ボックス 210"/>
        <xdr:cNvSpPr txBox="1"/>
      </xdr:nvSpPr>
      <xdr:spPr>
        <a:xfrm>
          <a:off x="3733800" y="14204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36968</xdr:rowOff>
    </xdr:from>
    <xdr:to>
      <xdr:col>15</xdr:col>
      <xdr:colOff>133350</xdr:colOff>
      <xdr:row>82</xdr:row>
      <xdr:rowOff>138568</xdr:rowOff>
    </xdr:to>
    <xdr:sp macro="" textlink="">
      <xdr:nvSpPr>
        <xdr:cNvPr id="212" name="楕円 211"/>
        <xdr:cNvSpPr/>
      </xdr:nvSpPr>
      <xdr:spPr>
        <a:xfrm>
          <a:off x="3175000" y="14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123345</xdr:rowOff>
    </xdr:from>
    <xdr:ext cx="762000" cy="259045"/>
    <xdr:sp macro="" textlink="">
      <xdr:nvSpPr>
        <xdr:cNvPr id="213" name="テキスト ボックス 212"/>
        <xdr:cNvSpPr txBox="1"/>
      </xdr:nvSpPr>
      <xdr:spPr>
        <a:xfrm>
          <a:off x="2844800" y="1418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32465</xdr:rowOff>
    </xdr:from>
    <xdr:to>
      <xdr:col>11</xdr:col>
      <xdr:colOff>82550</xdr:colOff>
      <xdr:row>82</xdr:row>
      <xdr:rowOff>134065</xdr:rowOff>
    </xdr:to>
    <xdr:sp macro="" textlink="">
      <xdr:nvSpPr>
        <xdr:cNvPr id="214" name="楕円 213"/>
        <xdr:cNvSpPr/>
      </xdr:nvSpPr>
      <xdr:spPr>
        <a:xfrm>
          <a:off x="2286000" y="140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118842</xdr:rowOff>
    </xdr:from>
    <xdr:ext cx="762000" cy="259045"/>
    <xdr:sp macro="" textlink="">
      <xdr:nvSpPr>
        <xdr:cNvPr id="215" name="テキスト ボックス 214"/>
        <xdr:cNvSpPr txBox="1"/>
      </xdr:nvSpPr>
      <xdr:spPr>
        <a:xfrm>
          <a:off x="1955800" y="1417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41904</xdr:rowOff>
    </xdr:from>
    <xdr:to>
      <xdr:col>7</xdr:col>
      <xdr:colOff>31750</xdr:colOff>
      <xdr:row>82</xdr:row>
      <xdr:rowOff>143504</xdr:rowOff>
    </xdr:to>
    <xdr:sp macro="" textlink="">
      <xdr:nvSpPr>
        <xdr:cNvPr id="216" name="楕円 215"/>
        <xdr:cNvSpPr/>
      </xdr:nvSpPr>
      <xdr:spPr>
        <a:xfrm>
          <a:off x="1397000" y="141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128281</xdr:rowOff>
    </xdr:from>
    <xdr:ext cx="762000" cy="259045"/>
    <xdr:sp macro="" textlink="">
      <xdr:nvSpPr>
        <xdr:cNvPr id="217" name="テキスト ボックス 216"/>
        <xdr:cNvSpPr txBox="1"/>
      </xdr:nvSpPr>
      <xdr:spPr>
        <a:xfrm>
          <a:off x="1066800" y="1418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ラスパイレス指数は類似団体平均値を下回っている。職員の計画的な採用を実施し、今後も給与水準の抑制に努める。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154687</xdr:rowOff>
    </xdr:from>
    <xdr:to>
      <xdr:col>81</xdr:col>
      <xdr:colOff>44450</xdr:colOff>
      <xdr:row>86</xdr:row>
      <xdr:rowOff>169163</xdr:rowOff>
    </xdr:to>
    <xdr:cxnSp macro="">
      <xdr:nvCxnSpPr>
        <xdr:cNvPr id="249" name="直線コネクタ 248"/>
        <xdr:cNvCxnSpPr/>
      </xdr:nvCxnSpPr>
      <xdr:spPr>
        <a:xfrm>
          <a:off x="16179800" y="14899387"/>
          <a:ext cx="8382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154687</xdr:rowOff>
    </xdr:from>
    <xdr:to>
      <xdr:col>77</xdr:col>
      <xdr:colOff>44450</xdr:colOff>
      <xdr:row>87</xdr:row>
      <xdr:rowOff>31496</xdr:rowOff>
    </xdr:to>
    <xdr:cxnSp macro="">
      <xdr:nvCxnSpPr>
        <xdr:cNvPr id="252" name="直線コネクタ 251"/>
        <xdr:cNvCxnSpPr/>
      </xdr:nvCxnSpPr>
      <xdr:spPr>
        <a:xfrm flipV="1">
          <a:off x="15290800" y="148993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21844</xdr:rowOff>
    </xdr:from>
    <xdr:to>
      <xdr:col>72</xdr:col>
      <xdr:colOff>203200</xdr:colOff>
      <xdr:row>87</xdr:row>
      <xdr:rowOff>31496</xdr:rowOff>
    </xdr:to>
    <xdr:cxnSp macro="">
      <xdr:nvCxnSpPr>
        <xdr:cNvPr id="255" name="直線コネクタ 254"/>
        <xdr:cNvCxnSpPr/>
      </xdr:nvCxnSpPr>
      <xdr:spPr>
        <a:xfrm>
          <a:off x="14401800" y="1493799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21844</xdr:rowOff>
    </xdr:from>
    <xdr:to>
      <xdr:col>68</xdr:col>
      <xdr:colOff>152400</xdr:colOff>
      <xdr:row>87</xdr:row>
      <xdr:rowOff>21844</xdr:rowOff>
    </xdr:to>
    <xdr:cxnSp macro="">
      <xdr:nvCxnSpPr>
        <xdr:cNvPr id="258" name="直線コネクタ 257"/>
        <xdr:cNvCxnSpPr/>
      </xdr:nvCxnSpPr>
      <xdr:spPr>
        <a:xfrm>
          <a:off x="13512800" y="149379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118363</xdr:rowOff>
    </xdr:from>
    <xdr:to>
      <xdr:col>81</xdr:col>
      <xdr:colOff>95250</xdr:colOff>
      <xdr:row>87</xdr:row>
      <xdr:rowOff>48513</xdr:rowOff>
    </xdr:to>
    <xdr:sp macro="" textlink="">
      <xdr:nvSpPr>
        <xdr:cNvPr id="268" name="楕円 267"/>
        <xdr:cNvSpPr/>
      </xdr:nvSpPr>
      <xdr:spPr>
        <a:xfrm>
          <a:off x="169672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134890</xdr:rowOff>
    </xdr:from>
    <xdr:ext cx="762000" cy="259045"/>
    <xdr:sp macro="" textlink="">
      <xdr:nvSpPr>
        <xdr:cNvPr id="269" name="給与水準   （国との比較）該当値テキスト"/>
        <xdr:cNvSpPr txBox="1"/>
      </xdr:nvSpPr>
      <xdr:spPr>
        <a:xfrm>
          <a:off x="171069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103887</xdr:rowOff>
    </xdr:from>
    <xdr:to>
      <xdr:col>77</xdr:col>
      <xdr:colOff>95250</xdr:colOff>
      <xdr:row>87</xdr:row>
      <xdr:rowOff>34037</xdr:rowOff>
    </xdr:to>
    <xdr:sp macro="" textlink="">
      <xdr:nvSpPr>
        <xdr:cNvPr id="270" name="楕円 269"/>
        <xdr:cNvSpPr/>
      </xdr:nvSpPr>
      <xdr:spPr>
        <a:xfrm>
          <a:off x="16129000" y="1484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44214</xdr:rowOff>
    </xdr:from>
    <xdr:ext cx="736600" cy="259045"/>
    <xdr:sp macro="" textlink="">
      <xdr:nvSpPr>
        <xdr:cNvPr id="271" name="テキスト ボックス 270"/>
        <xdr:cNvSpPr txBox="1"/>
      </xdr:nvSpPr>
      <xdr:spPr>
        <a:xfrm>
          <a:off x="15798800" y="14617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152146</xdr:rowOff>
    </xdr:from>
    <xdr:to>
      <xdr:col>73</xdr:col>
      <xdr:colOff>44450</xdr:colOff>
      <xdr:row>87</xdr:row>
      <xdr:rowOff>82296</xdr:rowOff>
    </xdr:to>
    <xdr:sp macro="" textlink="">
      <xdr:nvSpPr>
        <xdr:cNvPr id="272" name="楕円 271"/>
        <xdr:cNvSpPr/>
      </xdr:nvSpPr>
      <xdr:spPr>
        <a:xfrm>
          <a:off x="152400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92473</xdr:rowOff>
    </xdr:from>
    <xdr:ext cx="762000" cy="259045"/>
    <xdr:sp macro="" textlink="">
      <xdr:nvSpPr>
        <xdr:cNvPr id="273" name="テキスト ボックス 272"/>
        <xdr:cNvSpPr txBox="1"/>
      </xdr:nvSpPr>
      <xdr:spPr>
        <a:xfrm>
          <a:off x="14909800" y="1466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142494</xdr:rowOff>
    </xdr:from>
    <xdr:to>
      <xdr:col>68</xdr:col>
      <xdr:colOff>203200</xdr:colOff>
      <xdr:row>87</xdr:row>
      <xdr:rowOff>72644</xdr:rowOff>
    </xdr:to>
    <xdr:sp macro="" textlink="">
      <xdr:nvSpPr>
        <xdr:cNvPr id="274" name="楕円 273"/>
        <xdr:cNvSpPr/>
      </xdr:nvSpPr>
      <xdr:spPr>
        <a:xfrm>
          <a:off x="14351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82821</xdr:rowOff>
    </xdr:from>
    <xdr:ext cx="762000" cy="259045"/>
    <xdr:sp macro="" textlink="">
      <xdr:nvSpPr>
        <xdr:cNvPr id="275" name="テキスト ボックス 274"/>
        <xdr:cNvSpPr txBox="1"/>
      </xdr:nvSpPr>
      <xdr:spPr>
        <a:xfrm>
          <a:off x="14020800" y="1465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142494</xdr:rowOff>
    </xdr:from>
    <xdr:to>
      <xdr:col>64</xdr:col>
      <xdr:colOff>152400</xdr:colOff>
      <xdr:row>87</xdr:row>
      <xdr:rowOff>72644</xdr:rowOff>
    </xdr:to>
    <xdr:sp macro="" textlink="">
      <xdr:nvSpPr>
        <xdr:cNvPr id="276" name="楕円 275"/>
        <xdr:cNvSpPr/>
      </xdr:nvSpPr>
      <xdr:spPr>
        <a:xfrm>
          <a:off x="13462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82821</xdr:rowOff>
    </xdr:from>
    <xdr:ext cx="762000" cy="259045"/>
    <xdr:sp macro="" textlink="">
      <xdr:nvSpPr>
        <xdr:cNvPr id="277" name="テキスト ボックス 276"/>
        <xdr:cNvSpPr txBox="1"/>
      </xdr:nvSpPr>
      <xdr:spPr>
        <a:xfrm>
          <a:off x="13131800" y="1465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人口千人当たりの職員数は類似団体平均値を上回っている。今後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行政サ－ビスを維持しつつ計画的な職員採用を実施し削減を図る。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76073</xdr:rowOff>
    </xdr:from>
    <xdr:to>
      <xdr:col>81</xdr:col>
      <xdr:colOff>44450</xdr:colOff>
      <xdr:row>60</xdr:row>
      <xdr:rowOff>77797</xdr:rowOff>
    </xdr:to>
    <xdr:cxnSp macro="">
      <xdr:nvCxnSpPr>
        <xdr:cNvPr id="313" name="直線コネクタ 312"/>
        <xdr:cNvCxnSpPr/>
      </xdr:nvCxnSpPr>
      <xdr:spPr>
        <a:xfrm flipV="1">
          <a:off x="16179800" y="10363073"/>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68490</xdr:rowOff>
    </xdr:from>
    <xdr:to>
      <xdr:col>77</xdr:col>
      <xdr:colOff>44450</xdr:colOff>
      <xdr:row>60</xdr:row>
      <xdr:rowOff>77797</xdr:rowOff>
    </xdr:to>
    <xdr:cxnSp macro="">
      <xdr:nvCxnSpPr>
        <xdr:cNvPr id="316" name="直線コネクタ 315"/>
        <xdr:cNvCxnSpPr/>
      </xdr:nvCxnSpPr>
      <xdr:spPr>
        <a:xfrm>
          <a:off x="15290800" y="10355490"/>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48840</xdr:rowOff>
    </xdr:from>
    <xdr:to>
      <xdr:col>72</xdr:col>
      <xdr:colOff>203200</xdr:colOff>
      <xdr:row>60</xdr:row>
      <xdr:rowOff>68490</xdr:rowOff>
    </xdr:to>
    <xdr:cxnSp macro="">
      <xdr:nvCxnSpPr>
        <xdr:cNvPr id="319" name="直線コネクタ 318"/>
        <xdr:cNvCxnSpPr/>
      </xdr:nvCxnSpPr>
      <xdr:spPr>
        <a:xfrm>
          <a:off x="14401800" y="10335840"/>
          <a:ext cx="889000" cy="1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21493</xdr:rowOff>
    </xdr:from>
    <xdr:to>
      <xdr:col>68</xdr:col>
      <xdr:colOff>152400</xdr:colOff>
      <xdr:row>60</xdr:row>
      <xdr:rowOff>48840</xdr:rowOff>
    </xdr:to>
    <xdr:cxnSp macro="">
      <xdr:nvCxnSpPr>
        <xdr:cNvPr id="322" name="直線コネクタ 321"/>
        <xdr:cNvCxnSpPr/>
      </xdr:nvCxnSpPr>
      <xdr:spPr>
        <a:xfrm>
          <a:off x="13512800" y="10308493"/>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32" name="楕円 331"/>
        <xdr:cNvSpPr/>
      </xdr:nvSpPr>
      <xdr:spPr>
        <a:xfrm>
          <a:off x="16967200" y="1031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168800</xdr:rowOff>
    </xdr:from>
    <xdr:ext cx="762000" cy="259045"/>
    <xdr:sp macro="" textlink="">
      <xdr:nvSpPr>
        <xdr:cNvPr id="333" name="定員管理の状況該当値テキスト"/>
        <xdr:cNvSpPr txBox="1"/>
      </xdr:nvSpPr>
      <xdr:spPr>
        <a:xfrm>
          <a:off x="17106900" y="1028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26997</xdr:rowOff>
    </xdr:from>
    <xdr:to>
      <xdr:col>77</xdr:col>
      <xdr:colOff>95250</xdr:colOff>
      <xdr:row>60</xdr:row>
      <xdr:rowOff>128597</xdr:rowOff>
    </xdr:to>
    <xdr:sp macro="" textlink="">
      <xdr:nvSpPr>
        <xdr:cNvPr id="334" name="楕円 333"/>
        <xdr:cNvSpPr/>
      </xdr:nvSpPr>
      <xdr:spPr>
        <a:xfrm>
          <a:off x="161290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113374</xdr:rowOff>
    </xdr:from>
    <xdr:ext cx="736600" cy="259045"/>
    <xdr:sp macro="" textlink="">
      <xdr:nvSpPr>
        <xdr:cNvPr id="335" name="テキスト ボックス 334"/>
        <xdr:cNvSpPr txBox="1"/>
      </xdr:nvSpPr>
      <xdr:spPr>
        <a:xfrm>
          <a:off x="15798800" y="1040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17690</xdr:rowOff>
    </xdr:from>
    <xdr:to>
      <xdr:col>73</xdr:col>
      <xdr:colOff>44450</xdr:colOff>
      <xdr:row>60</xdr:row>
      <xdr:rowOff>119290</xdr:rowOff>
    </xdr:to>
    <xdr:sp macro="" textlink="">
      <xdr:nvSpPr>
        <xdr:cNvPr id="336" name="楕円 335"/>
        <xdr:cNvSpPr/>
      </xdr:nvSpPr>
      <xdr:spPr>
        <a:xfrm>
          <a:off x="15240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104067</xdr:rowOff>
    </xdr:from>
    <xdr:ext cx="762000" cy="259045"/>
    <xdr:sp macro="" textlink="">
      <xdr:nvSpPr>
        <xdr:cNvPr id="337" name="テキスト ボックス 336"/>
        <xdr:cNvSpPr txBox="1"/>
      </xdr:nvSpPr>
      <xdr:spPr>
        <a:xfrm>
          <a:off x="14909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169490</xdr:rowOff>
    </xdr:from>
    <xdr:to>
      <xdr:col>68</xdr:col>
      <xdr:colOff>203200</xdr:colOff>
      <xdr:row>60</xdr:row>
      <xdr:rowOff>99640</xdr:rowOff>
    </xdr:to>
    <xdr:sp macro="" textlink="">
      <xdr:nvSpPr>
        <xdr:cNvPr id="338" name="楕円 337"/>
        <xdr:cNvSpPr/>
      </xdr:nvSpPr>
      <xdr:spPr>
        <a:xfrm>
          <a:off x="14351000" y="1028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84417</xdr:rowOff>
    </xdr:from>
    <xdr:ext cx="762000" cy="259045"/>
    <xdr:sp macro="" textlink="">
      <xdr:nvSpPr>
        <xdr:cNvPr id="339" name="テキスト ボックス 338"/>
        <xdr:cNvSpPr txBox="1"/>
      </xdr:nvSpPr>
      <xdr:spPr>
        <a:xfrm>
          <a:off x="14020800" y="103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142143</xdr:rowOff>
    </xdr:from>
    <xdr:to>
      <xdr:col>64</xdr:col>
      <xdr:colOff>152400</xdr:colOff>
      <xdr:row>60</xdr:row>
      <xdr:rowOff>72293</xdr:rowOff>
    </xdr:to>
    <xdr:sp macro="" textlink="">
      <xdr:nvSpPr>
        <xdr:cNvPr id="340" name="楕円 339"/>
        <xdr:cNvSpPr/>
      </xdr:nvSpPr>
      <xdr:spPr>
        <a:xfrm>
          <a:off x="13462000" y="1025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57070</xdr:rowOff>
    </xdr:from>
    <xdr:ext cx="762000" cy="259045"/>
    <xdr:sp macro="" textlink="">
      <xdr:nvSpPr>
        <xdr:cNvPr id="341" name="テキスト ボックス 340"/>
        <xdr:cNvSpPr txBox="1"/>
      </xdr:nvSpPr>
      <xdr:spPr>
        <a:xfrm>
          <a:off x="13131800" y="1034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実質公債費比率は類似団体平均値を上回っている。公債費は、防災センタ－建設事業等の大型事業の元金償還が始まり増加している。新規発行地方債の抑制</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より地方債残高の削減に努めているが、庁舎耐震化事業等の大型事業の実施が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控えて</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いるため、公債費の増加が懸念される。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地方債残高の減少を図り、公債費の抑制に努める。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138006</xdr:rowOff>
    </xdr:from>
    <xdr:to>
      <xdr:col>81</xdr:col>
      <xdr:colOff>44450</xdr:colOff>
      <xdr:row>42</xdr:row>
      <xdr:rowOff>162137</xdr:rowOff>
    </xdr:to>
    <xdr:cxnSp macro="">
      <xdr:nvCxnSpPr>
        <xdr:cNvPr id="374" name="直線コネクタ 373"/>
        <xdr:cNvCxnSpPr/>
      </xdr:nvCxnSpPr>
      <xdr:spPr>
        <a:xfrm>
          <a:off x="16179800" y="733890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114317</xdr:rowOff>
    </xdr:from>
    <xdr:ext cx="762000" cy="259045"/>
    <xdr:sp macro="" textlink="">
      <xdr:nvSpPr>
        <xdr:cNvPr id="375" name="公債費負担の状況平均値テキスト"/>
        <xdr:cNvSpPr txBox="1"/>
      </xdr:nvSpPr>
      <xdr:spPr>
        <a:xfrm>
          <a:off x="17106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138006</xdr:rowOff>
    </xdr:to>
    <xdr:cxnSp macro="">
      <xdr:nvCxnSpPr>
        <xdr:cNvPr id="377" name="直線コネクタ 376"/>
        <xdr:cNvCxnSpPr/>
      </xdr:nvCxnSpPr>
      <xdr:spPr>
        <a:xfrm>
          <a:off x="15290800" y="73067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79" name="テキスト ボックス 378"/>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105833</xdr:rowOff>
    </xdr:from>
    <xdr:to>
      <xdr:col>72</xdr:col>
      <xdr:colOff>203200</xdr:colOff>
      <xdr:row>42</xdr:row>
      <xdr:rowOff>129963</xdr:rowOff>
    </xdr:to>
    <xdr:cxnSp macro="">
      <xdr:nvCxnSpPr>
        <xdr:cNvPr id="380" name="直線コネクタ 379"/>
        <xdr:cNvCxnSpPr/>
      </xdr:nvCxnSpPr>
      <xdr:spPr>
        <a:xfrm flipV="1">
          <a:off x="14401800" y="730673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129963</xdr:rowOff>
    </xdr:from>
    <xdr:to>
      <xdr:col>68</xdr:col>
      <xdr:colOff>152400</xdr:colOff>
      <xdr:row>43</xdr:row>
      <xdr:rowOff>14817</xdr:rowOff>
    </xdr:to>
    <xdr:cxnSp macro="">
      <xdr:nvCxnSpPr>
        <xdr:cNvPr id="383" name="直線コネクタ 382"/>
        <xdr:cNvCxnSpPr/>
      </xdr:nvCxnSpPr>
      <xdr:spPr>
        <a:xfrm flipV="1">
          <a:off x="13512800" y="73308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85" name="テキスト ボックス 384"/>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111337</xdr:rowOff>
    </xdr:from>
    <xdr:to>
      <xdr:col>81</xdr:col>
      <xdr:colOff>95250</xdr:colOff>
      <xdr:row>43</xdr:row>
      <xdr:rowOff>41487</xdr:rowOff>
    </xdr:to>
    <xdr:sp macro="" textlink="">
      <xdr:nvSpPr>
        <xdr:cNvPr id="393" name="楕円 392"/>
        <xdr:cNvSpPr/>
      </xdr:nvSpPr>
      <xdr:spPr>
        <a:xfrm>
          <a:off x="169672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83414</xdr:rowOff>
    </xdr:from>
    <xdr:ext cx="762000" cy="259045"/>
    <xdr:sp macro="" textlink="">
      <xdr:nvSpPr>
        <xdr:cNvPr id="394" name="公債費負担の状況該当値テキスト"/>
        <xdr:cNvSpPr txBox="1"/>
      </xdr:nvSpPr>
      <xdr:spPr>
        <a:xfrm>
          <a:off x="17106900" y="728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87206</xdr:rowOff>
    </xdr:from>
    <xdr:to>
      <xdr:col>77</xdr:col>
      <xdr:colOff>95250</xdr:colOff>
      <xdr:row>43</xdr:row>
      <xdr:rowOff>17356</xdr:rowOff>
    </xdr:to>
    <xdr:sp macro="" textlink="">
      <xdr:nvSpPr>
        <xdr:cNvPr id="395" name="楕円 394"/>
        <xdr:cNvSpPr/>
      </xdr:nvSpPr>
      <xdr:spPr>
        <a:xfrm>
          <a:off x="16129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2133</xdr:rowOff>
    </xdr:from>
    <xdr:ext cx="736600" cy="259045"/>
    <xdr:sp macro="" textlink="">
      <xdr:nvSpPr>
        <xdr:cNvPr id="396" name="テキスト ボックス 395"/>
        <xdr:cNvSpPr txBox="1"/>
      </xdr:nvSpPr>
      <xdr:spPr>
        <a:xfrm>
          <a:off x="15798800" y="737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397" name="楕円 396"/>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398" name="テキスト ボックス 397"/>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399" name="楕円 398"/>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0" name="テキスト ボックス 399"/>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135467</xdr:rowOff>
    </xdr:from>
    <xdr:to>
      <xdr:col>64</xdr:col>
      <xdr:colOff>152400</xdr:colOff>
      <xdr:row>43</xdr:row>
      <xdr:rowOff>65617</xdr:rowOff>
    </xdr:to>
    <xdr:sp macro="" textlink="">
      <xdr:nvSpPr>
        <xdr:cNvPr id="401" name="楕円 400"/>
        <xdr:cNvSpPr/>
      </xdr:nvSpPr>
      <xdr:spPr>
        <a:xfrm>
          <a:off x="13462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50394</xdr:rowOff>
    </xdr:from>
    <xdr:ext cx="762000" cy="259045"/>
    <xdr:sp macro="" textlink="">
      <xdr:nvSpPr>
        <xdr:cNvPr id="402" name="テキスト ボックス 401"/>
        <xdr:cNvSpPr txBox="1"/>
      </xdr:nvSpPr>
      <xdr:spPr>
        <a:xfrm>
          <a:off x="13131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近年の新規発行地方債の抑制による地方債残高の減少により将来負担比率は無しとなっている。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庁舎耐震化事業等の大型事業の実施が控えているため公債費の増加が見込まれるが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将来負担比率無しの状態を維持するよう努める。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人件費は類似団体平均値を上回っている。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年度と比較して人件費の経常一般財源が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計画的な職員採用を実施し削減を図る。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18415</xdr:rowOff>
    </xdr:from>
    <xdr:to>
      <xdr:col>24</xdr:col>
      <xdr:colOff>25400</xdr:colOff>
      <xdr:row>35</xdr:row>
      <xdr:rowOff>55563</xdr:rowOff>
    </xdr:to>
    <xdr:cxnSp macro="">
      <xdr:nvCxnSpPr>
        <xdr:cNvPr id="70" name="直線コネクタ 69"/>
        <xdr:cNvCxnSpPr/>
      </xdr:nvCxnSpPr>
      <xdr:spPr>
        <a:xfrm>
          <a:off x="3987800" y="6019165"/>
          <a:ext cx="838200" cy="3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18415</xdr:rowOff>
    </xdr:from>
    <xdr:to>
      <xdr:col>19</xdr:col>
      <xdr:colOff>187325</xdr:colOff>
      <xdr:row>35</xdr:row>
      <xdr:rowOff>52705</xdr:rowOff>
    </xdr:to>
    <xdr:cxnSp macro="">
      <xdr:nvCxnSpPr>
        <xdr:cNvPr id="73" name="直線コネクタ 72"/>
        <xdr:cNvCxnSpPr/>
      </xdr:nvCxnSpPr>
      <xdr:spPr>
        <a:xfrm flipV="1">
          <a:off x="3098800" y="60191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29845</xdr:rowOff>
    </xdr:from>
    <xdr:to>
      <xdr:col>15</xdr:col>
      <xdr:colOff>98425</xdr:colOff>
      <xdr:row>35</xdr:row>
      <xdr:rowOff>52705</xdr:rowOff>
    </xdr:to>
    <xdr:cxnSp macro="">
      <xdr:nvCxnSpPr>
        <xdr:cNvPr id="76" name="直線コネクタ 75"/>
        <xdr:cNvCxnSpPr/>
      </xdr:nvCxnSpPr>
      <xdr:spPr>
        <a:xfrm>
          <a:off x="2209800" y="60305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29845</xdr:rowOff>
    </xdr:to>
    <xdr:cxnSp macro="">
      <xdr:nvCxnSpPr>
        <xdr:cNvPr id="79" name="直線コネクタ 78"/>
        <xdr:cNvCxnSpPr/>
      </xdr:nvCxnSpPr>
      <xdr:spPr>
        <a:xfrm>
          <a:off x="1320800" y="6024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4763</xdr:rowOff>
    </xdr:from>
    <xdr:to>
      <xdr:col>24</xdr:col>
      <xdr:colOff>76200</xdr:colOff>
      <xdr:row>35</xdr:row>
      <xdr:rowOff>106363</xdr:rowOff>
    </xdr:to>
    <xdr:sp macro="" textlink="">
      <xdr:nvSpPr>
        <xdr:cNvPr id="89" name="楕円 88"/>
        <xdr:cNvSpPr/>
      </xdr:nvSpPr>
      <xdr:spPr>
        <a:xfrm>
          <a:off x="4775200" y="600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148290</xdr:rowOff>
    </xdr:from>
    <xdr:ext cx="762000" cy="259045"/>
    <xdr:sp macro="" textlink="">
      <xdr:nvSpPr>
        <xdr:cNvPr id="90" name="人件費該当値テキスト"/>
        <xdr:cNvSpPr txBox="1"/>
      </xdr:nvSpPr>
      <xdr:spPr>
        <a:xfrm>
          <a:off x="4914900" y="597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139065</xdr:rowOff>
    </xdr:from>
    <xdr:to>
      <xdr:col>20</xdr:col>
      <xdr:colOff>38100</xdr:colOff>
      <xdr:row>35</xdr:row>
      <xdr:rowOff>69215</xdr:rowOff>
    </xdr:to>
    <xdr:sp macro="" textlink="">
      <xdr:nvSpPr>
        <xdr:cNvPr id="91" name="楕円 90"/>
        <xdr:cNvSpPr/>
      </xdr:nvSpPr>
      <xdr:spPr>
        <a:xfrm>
          <a:off x="3937000" y="59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53992</xdr:rowOff>
    </xdr:from>
    <xdr:ext cx="736600" cy="259045"/>
    <xdr:sp macro="" textlink="">
      <xdr:nvSpPr>
        <xdr:cNvPr id="92" name="テキスト ボックス 91"/>
        <xdr:cNvSpPr txBox="1"/>
      </xdr:nvSpPr>
      <xdr:spPr>
        <a:xfrm>
          <a:off x="3606800" y="6054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xdr:rowOff>
    </xdr:from>
    <xdr:to>
      <xdr:col>15</xdr:col>
      <xdr:colOff>149225</xdr:colOff>
      <xdr:row>35</xdr:row>
      <xdr:rowOff>103505</xdr:rowOff>
    </xdr:to>
    <xdr:sp macro="" textlink="">
      <xdr:nvSpPr>
        <xdr:cNvPr id="93" name="楕円 92"/>
        <xdr:cNvSpPr/>
      </xdr:nvSpPr>
      <xdr:spPr>
        <a:xfrm>
          <a:off x="3048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88282</xdr:rowOff>
    </xdr:from>
    <xdr:ext cx="762000" cy="259045"/>
    <xdr:sp macro="" textlink="">
      <xdr:nvSpPr>
        <xdr:cNvPr id="94" name="テキスト ボックス 93"/>
        <xdr:cNvSpPr txBox="1"/>
      </xdr:nvSpPr>
      <xdr:spPr>
        <a:xfrm>
          <a:off x="2717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150495</xdr:rowOff>
    </xdr:from>
    <xdr:to>
      <xdr:col>11</xdr:col>
      <xdr:colOff>60325</xdr:colOff>
      <xdr:row>35</xdr:row>
      <xdr:rowOff>80645</xdr:rowOff>
    </xdr:to>
    <xdr:sp macro="" textlink="">
      <xdr:nvSpPr>
        <xdr:cNvPr id="95" name="楕円 94"/>
        <xdr:cNvSpPr/>
      </xdr:nvSpPr>
      <xdr:spPr>
        <a:xfrm>
          <a:off x="2159000" y="597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65422</xdr:rowOff>
    </xdr:from>
    <xdr:ext cx="762000" cy="259045"/>
    <xdr:sp macro="" textlink="">
      <xdr:nvSpPr>
        <xdr:cNvPr id="96" name="テキスト ボックス 95"/>
        <xdr:cNvSpPr txBox="1"/>
      </xdr:nvSpPr>
      <xdr:spPr>
        <a:xfrm>
          <a:off x="1828800" y="6066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144780</xdr:rowOff>
    </xdr:from>
    <xdr:to>
      <xdr:col>6</xdr:col>
      <xdr:colOff>171450</xdr:colOff>
      <xdr:row>35</xdr:row>
      <xdr:rowOff>74930</xdr:rowOff>
    </xdr:to>
    <xdr:sp macro="" textlink="">
      <xdr:nvSpPr>
        <xdr:cNvPr id="97" name="楕円 96"/>
        <xdr:cNvSpPr/>
      </xdr:nvSpPr>
      <xdr:spPr>
        <a:xfrm>
          <a:off x="1270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59707</xdr:rowOff>
    </xdr:from>
    <xdr:ext cx="762000" cy="259045"/>
    <xdr:sp macro="" textlink="">
      <xdr:nvSpPr>
        <xdr:cNvPr id="98" name="テキスト ボックス 97"/>
        <xdr:cNvSpPr txBox="1"/>
      </xdr:nvSpPr>
      <xdr:spPr>
        <a:xfrm>
          <a:off x="939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年度は類似団体平均値を上回っていたが平成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年度から下回っている。しかし電算関係経費の増などにより今後悪化が懸念される。各種委託料の見直しや、旅費・需用費の抑制及び予算編成時のシ－リングの実施などにより抑制を図る。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42418</xdr:rowOff>
    </xdr:from>
    <xdr:to>
      <xdr:col>82</xdr:col>
      <xdr:colOff>107950</xdr:colOff>
      <xdr:row>17</xdr:row>
      <xdr:rowOff>78994</xdr:rowOff>
    </xdr:to>
    <xdr:cxnSp macro="">
      <xdr:nvCxnSpPr>
        <xdr:cNvPr id="128" name="直線コネクタ 127"/>
        <xdr:cNvCxnSpPr/>
      </xdr:nvCxnSpPr>
      <xdr:spPr>
        <a:xfrm flipV="1">
          <a:off x="15671800" y="29570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78994</xdr:rowOff>
    </xdr:to>
    <xdr:cxnSp macro="">
      <xdr:nvCxnSpPr>
        <xdr:cNvPr id="131" name="直線コネクタ 130"/>
        <xdr:cNvCxnSpPr/>
      </xdr:nvCxnSpPr>
      <xdr:spPr>
        <a:xfrm>
          <a:off x="14782800" y="2947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33274</xdr:rowOff>
    </xdr:from>
    <xdr:to>
      <xdr:col>73</xdr:col>
      <xdr:colOff>180975</xdr:colOff>
      <xdr:row>17</xdr:row>
      <xdr:rowOff>60706</xdr:rowOff>
    </xdr:to>
    <xdr:cxnSp macro="">
      <xdr:nvCxnSpPr>
        <xdr:cNvPr id="134" name="直線コネクタ 133"/>
        <xdr:cNvCxnSpPr/>
      </xdr:nvCxnSpPr>
      <xdr:spPr>
        <a:xfrm flipV="1">
          <a:off x="13893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51562</xdr:rowOff>
    </xdr:from>
    <xdr:to>
      <xdr:col>69</xdr:col>
      <xdr:colOff>92075</xdr:colOff>
      <xdr:row>17</xdr:row>
      <xdr:rowOff>60706</xdr:rowOff>
    </xdr:to>
    <xdr:cxnSp macro="">
      <xdr:nvCxnSpPr>
        <xdr:cNvPr id="137" name="直線コネクタ 136"/>
        <xdr:cNvCxnSpPr/>
      </xdr:nvCxnSpPr>
      <xdr:spPr>
        <a:xfrm>
          <a:off x="13004800" y="2966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163068</xdr:rowOff>
    </xdr:from>
    <xdr:to>
      <xdr:col>82</xdr:col>
      <xdr:colOff>158750</xdr:colOff>
      <xdr:row>17</xdr:row>
      <xdr:rowOff>93218</xdr:rowOff>
    </xdr:to>
    <xdr:sp macro="" textlink="">
      <xdr:nvSpPr>
        <xdr:cNvPr id="147" name="楕円 146"/>
        <xdr:cNvSpPr/>
      </xdr:nvSpPr>
      <xdr:spPr>
        <a:xfrm>
          <a:off x="164592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8145</xdr:rowOff>
    </xdr:from>
    <xdr:ext cx="762000" cy="259045"/>
    <xdr:sp macro="" textlink="">
      <xdr:nvSpPr>
        <xdr:cNvPr id="148" name="物件費該当値テキスト"/>
        <xdr:cNvSpPr txBox="1"/>
      </xdr:nvSpPr>
      <xdr:spPr>
        <a:xfrm>
          <a:off x="16598900" y="27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28194</xdr:rowOff>
    </xdr:from>
    <xdr:to>
      <xdr:col>78</xdr:col>
      <xdr:colOff>120650</xdr:colOff>
      <xdr:row>17</xdr:row>
      <xdr:rowOff>129794</xdr:rowOff>
    </xdr:to>
    <xdr:sp macro="" textlink="">
      <xdr:nvSpPr>
        <xdr:cNvPr id="149" name="楕円 148"/>
        <xdr:cNvSpPr/>
      </xdr:nvSpPr>
      <xdr:spPr>
        <a:xfrm>
          <a:off x="15621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139971</xdr:rowOff>
    </xdr:from>
    <xdr:ext cx="736600" cy="259045"/>
    <xdr:sp macro="" textlink="">
      <xdr:nvSpPr>
        <xdr:cNvPr id="150" name="テキスト ボックス 149"/>
        <xdr:cNvSpPr txBox="1"/>
      </xdr:nvSpPr>
      <xdr:spPr>
        <a:xfrm>
          <a:off x="15290800" y="2711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51" name="楕円 150"/>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52" name="テキスト ボックス 151"/>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53" name="楕円 152"/>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121683</xdr:rowOff>
    </xdr:from>
    <xdr:ext cx="762000" cy="259045"/>
    <xdr:sp macro="" textlink="">
      <xdr:nvSpPr>
        <xdr:cNvPr id="154" name="テキスト ボックス 153"/>
        <xdr:cNvSpPr txBox="1"/>
      </xdr:nvSpPr>
      <xdr:spPr>
        <a:xfrm>
          <a:off x="13512800" y="269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xdr:rowOff>
    </xdr:from>
    <xdr:to>
      <xdr:col>65</xdr:col>
      <xdr:colOff>53975</xdr:colOff>
      <xdr:row>17</xdr:row>
      <xdr:rowOff>102362</xdr:rowOff>
    </xdr:to>
    <xdr:sp macro="" textlink="">
      <xdr:nvSpPr>
        <xdr:cNvPr id="155" name="楕円 154"/>
        <xdr:cNvSpPr/>
      </xdr:nvSpPr>
      <xdr:spPr>
        <a:xfrm>
          <a:off x="12954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87139</xdr:rowOff>
    </xdr:from>
    <xdr:ext cx="762000" cy="259045"/>
    <xdr:sp macro="" textlink="">
      <xdr:nvSpPr>
        <xdr:cNvPr id="156" name="テキスト ボックス 155"/>
        <xdr:cNvSpPr txBox="1"/>
      </xdr:nvSpPr>
      <xdr:spPr>
        <a:xfrm>
          <a:off x="12623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類似団体平均値を下回っている。高齢者割合が高いことや子育て支援に係る単独事業等により今後も悪化が懸念される。行政サ－ビスを低下させないようにしながら、かつ介護予防の推進等により上昇を抑えること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165100</xdr:rowOff>
    </xdr:from>
    <xdr:to>
      <xdr:col>24</xdr:col>
      <xdr:colOff>25400</xdr:colOff>
      <xdr:row>56</xdr:row>
      <xdr:rowOff>12700</xdr:rowOff>
    </xdr:to>
    <xdr:cxnSp macro="">
      <xdr:nvCxnSpPr>
        <xdr:cNvPr id="188" name="直線コネクタ 187"/>
        <xdr:cNvCxnSpPr/>
      </xdr:nvCxnSpPr>
      <xdr:spPr>
        <a:xfrm>
          <a:off x="3987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165100</xdr:rowOff>
    </xdr:to>
    <xdr:cxnSp macro="">
      <xdr:nvCxnSpPr>
        <xdr:cNvPr id="191" name="直線コネクタ 190"/>
        <xdr:cNvCxnSpPr/>
      </xdr:nvCxnSpPr>
      <xdr:spPr>
        <a:xfrm>
          <a:off x="3098800" y="9556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127000</xdr:rowOff>
    </xdr:to>
    <xdr:cxnSp macro="">
      <xdr:nvCxnSpPr>
        <xdr:cNvPr id="194" name="直線コネクタ 193"/>
        <xdr:cNvCxnSpPr/>
      </xdr:nvCxnSpPr>
      <xdr:spPr>
        <a:xfrm>
          <a:off x="2209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6" name="テキスト ボックス 195"/>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88900</xdr:rowOff>
    </xdr:to>
    <xdr:cxnSp macro="">
      <xdr:nvCxnSpPr>
        <xdr:cNvPr id="197" name="直線コネクタ 196"/>
        <xdr:cNvCxnSpPr/>
      </xdr:nvCxnSpPr>
      <xdr:spPr>
        <a:xfrm>
          <a:off x="1320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9" name="テキスト ボックス 198"/>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114300</xdr:rowOff>
    </xdr:from>
    <xdr:to>
      <xdr:col>20</xdr:col>
      <xdr:colOff>38100</xdr:colOff>
      <xdr:row>56</xdr:row>
      <xdr:rowOff>44450</xdr:rowOff>
    </xdr:to>
    <xdr:sp macro="" textlink="">
      <xdr:nvSpPr>
        <xdr:cNvPr id="209" name="楕円 208"/>
        <xdr:cNvSpPr/>
      </xdr:nvSpPr>
      <xdr:spPr>
        <a:xfrm>
          <a:off x="3937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210" name="テキスト ボックス 209"/>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11" name="楕円 210"/>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12" name="テキスト ボックス 211"/>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13" name="楕円 212"/>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14" name="テキスト ボックス 213"/>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依然として類似団体平均値を上回っている。繰出金については公営企業の継続事業による公債費の増や医療費が高い水準で移行していること等により今後の比率上昇が懸念される。介護予防の推進や適正な使用料・保険料の設定等により、繰出基準を超える繰出金の抑制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52705</xdr:rowOff>
    </xdr:to>
    <xdr:cxnSp macro="">
      <xdr:nvCxnSpPr>
        <xdr:cNvPr id="244" name="直線コネクタ 243"/>
        <xdr:cNvCxnSpPr/>
      </xdr:nvCxnSpPr>
      <xdr:spPr>
        <a:xfrm flipV="1">
          <a:off x="15671800" y="997966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xdr:rowOff>
    </xdr:from>
    <xdr:to>
      <xdr:col>78</xdr:col>
      <xdr:colOff>69850</xdr:colOff>
      <xdr:row>58</xdr:row>
      <xdr:rowOff>52705</xdr:rowOff>
    </xdr:to>
    <xdr:cxnSp macro="">
      <xdr:nvCxnSpPr>
        <xdr:cNvPr id="247" name="直線コネクタ 246"/>
        <xdr:cNvCxnSpPr/>
      </xdr:nvCxnSpPr>
      <xdr:spPr>
        <a:xfrm>
          <a:off x="14782800" y="99453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xdr:rowOff>
    </xdr:from>
    <xdr:to>
      <xdr:col>73</xdr:col>
      <xdr:colOff>180975</xdr:colOff>
      <xdr:row>58</xdr:row>
      <xdr:rowOff>24130</xdr:rowOff>
    </xdr:to>
    <xdr:cxnSp macro="">
      <xdr:nvCxnSpPr>
        <xdr:cNvPr id="250" name="直線コネクタ 249"/>
        <xdr:cNvCxnSpPr/>
      </xdr:nvCxnSpPr>
      <xdr:spPr>
        <a:xfrm flipV="1">
          <a:off x="13893800" y="99453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115570</xdr:rowOff>
    </xdr:from>
    <xdr:to>
      <xdr:col>69</xdr:col>
      <xdr:colOff>92075</xdr:colOff>
      <xdr:row>58</xdr:row>
      <xdr:rowOff>24130</xdr:rowOff>
    </xdr:to>
    <xdr:cxnSp macro="">
      <xdr:nvCxnSpPr>
        <xdr:cNvPr id="253" name="直線コネクタ 252"/>
        <xdr:cNvCxnSpPr/>
      </xdr:nvCxnSpPr>
      <xdr:spPr>
        <a:xfrm>
          <a:off x="13004800" y="9888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3" name="楕円 262"/>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4"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xdr:rowOff>
    </xdr:from>
    <xdr:to>
      <xdr:col>78</xdr:col>
      <xdr:colOff>120650</xdr:colOff>
      <xdr:row>58</xdr:row>
      <xdr:rowOff>103505</xdr:rowOff>
    </xdr:to>
    <xdr:sp macro="" textlink="">
      <xdr:nvSpPr>
        <xdr:cNvPr id="265" name="楕円 264"/>
        <xdr:cNvSpPr/>
      </xdr:nvSpPr>
      <xdr:spPr>
        <a:xfrm>
          <a:off x="156210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88282</xdr:rowOff>
    </xdr:from>
    <xdr:ext cx="736600" cy="259045"/>
    <xdr:sp macro="" textlink="">
      <xdr:nvSpPr>
        <xdr:cNvPr id="266" name="テキスト ボックス 265"/>
        <xdr:cNvSpPr txBox="1"/>
      </xdr:nvSpPr>
      <xdr:spPr>
        <a:xfrm>
          <a:off x="15290800" y="10032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121920</xdr:rowOff>
    </xdr:from>
    <xdr:to>
      <xdr:col>74</xdr:col>
      <xdr:colOff>31750</xdr:colOff>
      <xdr:row>58</xdr:row>
      <xdr:rowOff>52070</xdr:rowOff>
    </xdr:to>
    <xdr:sp macro="" textlink="">
      <xdr:nvSpPr>
        <xdr:cNvPr id="267" name="楕円 266"/>
        <xdr:cNvSpPr/>
      </xdr:nvSpPr>
      <xdr:spPr>
        <a:xfrm>
          <a:off x="147320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36847</xdr:rowOff>
    </xdr:from>
    <xdr:ext cx="762000" cy="259045"/>
    <xdr:sp macro="" textlink="">
      <xdr:nvSpPr>
        <xdr:cNvPr id="268" name="テキスト ボックス 267"/>
        <xdr:cNvSpPr txBox="1"/>
      </xdr:nvSpPr>
      <xdr:spPr>
        <a:xfrm>
          <a:off x="14401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144780</xdr:rowOff>
    </xdr:from>
    <xdr:to>
      <xdr:col>69</xdr:col>
      <xdr:colOff>142875</xdr:colOff>
      <xdr:row>58</xdr:row>
      <xdr:rowOff>74930</xdr:rowOff>
    </xdr:to>
    <xdr:sp macro="" textlink="">
      <xdr:nvSpPr>
        <xdr:cNvPr id="269" name="楕円 268"/>
        <xdr:cNvSpPr/>
      </xdr:nvSpPr>
      <xdr:spPr>
        <a:xfrm>
          <a:off x="138430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59707</xdr:rowOff>
    </xdr:from>
    <xdr:ext cx="762000" cy="259045"/>
    <xdr:sp macro="" textlink="">
      <xdr:nvSpPr>
        <xdr:cNvPr id="270" name="テキスト ボックス 269"/>
        <xdr:cNvSpPr txBox="1"/>
      </xdr:nvSpPr>
      <xdr:spPr>
        <a:xfrm>
          <a:off x="135128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71" name="楕円 270"/>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72" name="テキスト ボックス 271"/>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補助費は類似団体平均値を下回って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いるが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となっている。各種団体への補助金の見直しや不要な負担金の削除を図り改善に努める。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44704</xdr:rowOff>
    </xdr:to>
    <xdr:cxnSp macro="">
      <xdr:nvCxnSpPr>
        <xdr:cNvPr id="302" name="直線コネクタ 301"/>
        <xdr:cNvCxnSpPr/>
      </xdr:nvCxnSpPr>
      <xdr:spPr>
        <a:xfrm>
          <a:off x="15671800" y="620318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303"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30988</xdr:rowOff>
    </xdr:to>
    <xdr:cxnSp macro="">
      <xdr:nvCxnSpPr>
        <xdr:cNvPr id="305" name="直線コネクタ 304"/>
        <xdr:cNvCxnSpPr/>
      </xdr:nvCxnSpPr>
      <xdr:spPr>
        <a:xfrm>
          <a:off x="14782800" y="6203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07" name="テキスト ボックス 306"/>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30988</xdr:rowOff>
    </xdr:to>
    <xdr:cxnSp macro="">
      <xdr:nvCxnSpPr>
        <xdr:cNvPr id="308" name="直線コネクタ 307"/>
        <xdr:cNvCxnSpPr/>
      </xdr:nvCxnSpPr>
      <xdr:spPr>
        <a:xfrm>
          <a:off x="13893800" y="61574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0" name="テキスト ボックス 309"/>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35</xdr:row>
      <xdr:rowOff>156718</xdr:rowOff>
    </xdr:to>
    <xdr:cxnSp macro="">
      <xdr:nvCxnSpPr>
        <xdr:cNvPr id="311" name="直線コネクタ 310"/>
        <xdr:cNvCxnSpPr/>
      </xdr:nvCxnSpPr>
      <xdr:spPr>
        <a:xfrm>
          <a:off x="13004800" y="61071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3" name="テキスト ボックス 312"/>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15" name="テキスト ボックス 314"/>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1" name="楕円 320"/>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2" name="補助費等該当値テキスト"/>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23" name="楕円 322"/>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24" name="テキスト ボックス 323"/>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151638</xdr:rowOff>
    </xdr:from>
    <xdr:to>
      <xdr:col>74</xdr:col>
      <xdr:colOff>31750</xdr:colOff>
      <xdr:row>36</xdr:row>
      <xdr:rowOff>81788</xdr:rowOff>
    </xdr:to>
    <xdr:sp macro="" textlink="">
      <xdr:nvSpPr>
        <xdr:cNvPr id="325" name="楕円 324"/>
        <xdr:cNvSpPr/>
      </xdr:nvSpPr>
      <xdr:spPr>
        <a:xfrm>
          <a:off x="14732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26" name="テキスト ボックス 325"/>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27" name="楕円 326"/>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8" name="テキスト ボックス 327"/>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29" name="楕円 328"/>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30" name="テキスト ボックス 329"/>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類似団体平均値を上回っている。主な要因としては、港湾・漁港の整備や学校教育施設の整備、道路改良事業等であり、近年は新規発行地方債の抑制により地方債残高の削減に努めている。今後は庁舎耐震化事業等の大型事業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控え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ているため、公債費の増加が懸念される。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156392</xdr:rowOff>
    </xdr:from>
    <xdr:to>
      <xdr:col>24</xdr:col>
      <xdr:colOff>25400</xdr:colOff>
      <xdr:row>76</xdr:row>
      <xdr:rowOff>159657</xdr:rowOff>
    </xdr:to>
    <xdr:cxnSp macro="">
      <xdr:nvCxnSpPr>
        <xdr:cNvPr id="364" name="直線コネクタ 363"/>
        <xdr:cNvCxnSpPr/>
      </xdr:nvCxnSpPr>
      <xdr:spPr>
        <a:xfrm>
          <a:off x="3987800" y="131865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37210</xdr:rowOff>
    </xdr:from>
    <xdr:ext cx="762000" cy="259045"/>
    <xdr:sp macro="" textlink="">
      <xdr:nvSpPr>
        <xdr:cNvPr id="365" name="公債費平均値テキスト"/>
        <xdr:cNvSpPr txBox="1"/>
      </xdr:nvSpPr>
      <xdr:spPr>
        <a:xfrm>
          <a:off x="4914900" y="1289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140063</xdr:rowOff>
    </xdr:from>
    <xdr:to>
      <xdr:col>19</xdr:col>
      <xdr:colOff>187325</xdr:colOff>
      <xdr:row>76</xdr:row>
      <xdr:rowOff>156392</xdr:rowOff>
    </xdr:to>
    <xdr:cxnSp macro="">
      <xdr:nvCxnSpPr>
        <xdr:cNvPr id="367" name="直線コネクタ 366"/>
        <xdr:cNvCxnSpPr/>
      </xdr:nvCxnSpPr>
      <xdr:spPr>
        <a:xfrm>
          <a:off x="3098800" y="1317026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69" name="テキスト ボックス 368"/>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140063</xdr:rowOff>
    </xdr:from>
    <xdr:to>
      <xdr:col>15</xdr:col>
      <xdr:colOff>98425</xdr:colOff>
      <xdr:row>77</xdr:row>
      <xdr:rowOff>1270</xdr:rowOff>
    </xdr:to>
    <xdr:cxnSp macro="">
      <xdr:nvCxnSpPr>
        <xdr:cNvPr id="370" name="直線コネクタ 369"/>
        <xdr:cNvCxnSpPr/>
      </xdr:nvCxnSpPr>
      <xdr:spPr>
        <a:xfrm flipV="1">
          <a:off x="2209800" y="1317026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macro="" textlink="">
      <xdr:nvSpPr>
        <xdr:cNvPr id="372" name="テキスト ボックス 371"/>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17599</xdr:rowOff>
    </xdr:to>
    <xdr:cxnSp macro="">
      <xdr:nvCxnSpPr>
        <xdr:cNvPr id="373" name="直線コネクタ 372"/>
        <xdr:cNvCxnSpPr/>
      </xdr:nvCxnSpPr>
      <xdr:spPr>
        <a:xfrm flipV="1">
          <a:off x="1320800" y="132029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83474</xdr:rowOff>
    </xdr:from>
    <xdr:ext cx="762000" cy="259045"/>
    <xdr:sp macro="" textlink="">
      <xdr:nvSpPr>
        <xdr:cNvPr id="375" name="テキスト ボックス 374"/>
        <xdr:cNvSpPr txBox="1"/>
      </xdr:nvSpPr>
      <xdr:spPr>
        <a:xfrm>
          <a:off x="1828800" y="1277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108857</xdr:rowOff>
    </xdr:from>
    <xdr:to>
      <xdr:col>24</xdr:col>
      <xdr:colOff>76200</xdr:colOff>
      <xdr:row>77</xdr:row>
      <xdr:rowOff>39007</xdr:rowOff>
    </xdr:to>
    <xdr:sp macro="" textlink="">
      <xdr:nvSpPr>
        <xdr:cNvPr id="383" name="楕円 382"/>
        <xdr:cNvSpPr/>
      </xdr:nvSpPr>
      <xdr:spPr>
        <a:xfrm>
          <a:off x="4775200" y="1313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80934</xdr:rowOff>
    </xdr:from>
    <xdr:ext cx="762000" cy="259045"/>
    <xdr:sp macro="" textlink="">
      <xdr:nvSpPr>
        <xdr:cNvPr id="384" name="公債費該当値テキスト"/>
        <xdr:cNvSpPr txBox="1"/>
      </xdr:nvSpPr>
      <xdr:spPr>
        <a:xfrm>
          <a:off x="49149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105592</xdr:rowOff>
    </xdr:from>
    <xdr:to>
      <xdr:col>20</xdr:col>
      <xdr:colOff>38100</xdr:colOff>
      <xdr:row>77</xdr:row>
      <xdr:rowOff>35742</xdr:rowOff>
    </xdr:to>
    <xdr:sp macro="" textlink="">
      <xdr:nvSpPr>
        <xdr:cNvPr id="385" name="楕円 384"/>
        <xdr:cNvSpPr/>
      </xdr:nvSpPr>
      <xdr:spPr>
        <a:xfrm>
          <a:off x="3937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20519</xdr:rowOff>
    </xdr:from>
    <xdr:ext cx="736600" cy="259045"/>
    <xdr:sp macro="" textlink="">
      <xdr:nvSpPr>
        <xdr:cNvPr id="386" name="テキスト ボックス 385"/>
        <xdr:cNvSpPr txBox="1"/>
      </xdr:nvSpPr>
      <xdr:spPr>
        <a:xfrm>
          <a:off x="3606800" y="13222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89263</xdr:rowOff>
    </xdr:from>
    <xdr:to>
      <xdr:col>15</xdr:col>
      <xdr:colOff>149225</xdr:colOff>
      <xdr:row>77</xdr:row>
      <xdr:rowOff>19413</xdr:rowOff>
    </xdr:to>
    <xdr:sp macro="" textlink="">
      <xdr:nvSpPr>
        <xdr:cNvPr id="387" name="楕円 386"/>
        <xdr:cNvSpPr/>
      </xdr:nvSpPr>
      <xdr:spPr>
        <a:xfrm>
          <a:off x="3048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4190</xdr:rowOff>
    </xdr:from>
    <xdr:ext cx="762000" cy="259045"/>
    <xdr:sp macro="" textlink="">
      <xdr:nvSpPr>
        <xdr:cNvPr id="388" name="テキスト ボックス 387"/>
        <xdr:cNvSpPr txBox="1"/>
      </xdr:nvSpPr>
      <xdr:spPr>
        <a:xfrm>
          <a:off x="2717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9" name="楕円 388"/>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90" name="テキスト ボックス 389"/>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138249</xdr:rowOff>
    </xdr:from>
    <xdr:to>
      <xdr:col>6</xdr:col>
      <xdr:colOff>171450</xdr:colOff>
      <xdr:row>77</xdr:row>
      <xdr:rowOff>68399</xdr:rowOff>
    </xdr:to>
    <xdr:sp macro="" textlink="">
      <xdr:nvSpPr>
        <xdr:cNvPr id="391" name="楕円 390"/>
        <xdr:cNvSpPr/>
      </xdr:nvSpPr>
      <xdr:spPr>
        <a:xfrm>
          <a:off x="1270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53176</xdr:rowOff>
    </xdr:from>
    <xdr:ext cx="762000" cy="259045"/>
    <xdr:sp macro="" textlink="">
      <xdr:nvSpPr>
        <xdr:cNvPr id="392" name="テキスト ボックス 391"/>
        <xdr:cNvSpPr txBox="1"/>
      </xdr:nvSpPr>
      <xdr:spPr>
        <a:xfrm>
          <a:off x="939800" y="132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類似団体平均値</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も上</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繰出金の増加が予想されることにより上昇が懸念される。計画的な職員採用による人件費の抑制や予算編成時のシ－リングの実施などにより改善を図る。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19558</xdr:rowOff>
    </xdr:to>
    <xdr:cxnSp macro="">
      <xdr:nvCxnSpPr>
        <xdr:cNvPr id="423" name="直線コネクタ 422"/>
        <xdr:cNvCxnSpPr/>
      </xdr:nvCxnSpPr>
      <xdr:spPr>
        <a:xfrm>
          <a:off x="15671800" y="132074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156718</xdr:rowOff>
    </xdr:from>
    <xdr:to>
      <xdr:col>78</xdr:col>
      <xdr:colOff>69850</xdr:colOff>
      <xdr:row>77</xdr:row>
      <xdr:rowOff>5842</xdr:rowOff>
    </xdr:to>
    <xdr:cxnSp macro="">
      <xdr:nvCxnSpPr>
        <xdr:cNvPr id="426" name="直線コネクタ 425"/>
        <xdr:cNvCxnSpPr/>
      </xdr:nvCxnSpPr>
      <xdr:spPr>
        <a:xfrm>
          <a:off x="14782800" y="1318691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28" name="テキスト ボックス 427"/>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133858</xdr:rowOff>
    </xdr:from>
    <xdr:to>
      <xdr:col>73</xdr:col>
      <xdr:colOff>180975</xdr:colOff>
      <xdr:row>76</xdr:row>
      <xdr:rowOff>156718</xdr:rowOff>
    </xdr:to>
    <xdr:cxnSp macro="">
      <xdr:nvCxnSpPr>
        <xdr:cNvPr id="429" name="直線コネクタ 428"/>
        <xdr:cNvCxnSpPr/>
      </xdr:nvCxnSpPr>
      <xdr:spPr>
        <a:xfrm>
          <a:off x="13893800" y="1316405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31" name="テキスト ボックス 430"/>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65278</xdr:rowOff>
    </xdr:from>
    <xdr:to>
      <xdr:col>69</xdr:col>
      <xdr:colOff>92075</xdr:colOff>
      <xdr:row>76</xdr:row>
      <xdr:rowOff>133858</xdr:rowOff>
    </xdr:to>
    <xdr:cxnSp macro="">
      <xdr:nvCxnSpPr>
        <xdr:cNvPr id="432" name="直線コネクタ 431"/>
        <xdr:cNvCxnSpPr/>
      </xdr:nvCxnSpPr>
      <xdr:spPr>
        <a:xfrm>
          <a:off x="13004800" y="1309547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4" name="テキスト ボックス 433"/>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36" name="テキスト ボックス 435"/>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2" name="楕円 441"/>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43" name="公債費以外該当値テキスト"/>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4" name="楕円 443"/>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45" name="テキスト ボックス 444"/>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105918</xdr:rowOff>
    </xdr:from>
    <xdr:to>
      <xdr:col>74</xdr:col>
      <xdr:colOff>31750</xdr:colOff>
      <xdr:row>77</xdr:row>
      <xdr:rowOff>36068</xdr:rowOff>
    </xdr:to>
    <xdr:sp macro="" textlink="">
      <xdr:nvSpPr>
        <xdr:cNvPr id="446" name="楕円 445"/>
        <xdr:cNvSpPr/>
      </xdr:nvSpPr>
      <xdr:spPr>
        <a:xfrm>
          <a:off x="14732000" y="131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46245</xdr:rowOff>
    </xdr:from>
    <xdr:ext cx="762000" cy="259045"/>
    <xdr:sp macro="" textlink="">
      <xdr:nvSpPr>
        <xdr:cNvPr id="447" name="テキスト ボックス 446"/>
        <xdr:cNvSpPr txBox="1"/>
      </xdr:nvSpPr>
      <xdr:spPr>
        <a:xfrm>
          <a:off x="14401800" y="1290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83058</xdr:rowOff>
    </xdr:from>
    <xdr:to>
      <xdr:col>69</xdr:col>
      <xdr:colOff>142875</xdr:colOff>
      <xdr:row>77</xdr:row>
      <xdr:rowOff>13208</xdr:rowOff>
    </xdr:to>
    <xdr:sp macro="" textlink="">
      <xdr:nvSpPr>
        <xdr:cNvPr id="448" name="楕円 447"/>
        <xdr:cNvSpPr/>
      </xdr:nvSpPr>
      <xdr:spPr>
        <a:xfrm>
          <a:off x="138430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23385</xdr:rowOff>
    </xdr:from>
    <xdr:ext cx="762000" cy="259045"/>
    <xdr:sp macro="" textlink="">
      <xdr:nvSpPr>
        <xdr:cNvPr id="449" name="テキスト ボックス 448"/>
        <xdr:cNvSpPr txBox="1"/>
      </xdr:nvSpPr>
      <xdr:spPr>
        <a:xfrm>
          <a:off x="13512800" y="1288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xdr:rowOff>
    </xdr:from>
    <xdr:to>
      <xdr:col>65</xdr:col>
      <xdr:colOff>53975</xdr:colOff>
      <xdr:row>76</xdr:row>
      <xdr:rowOff>116078</xdr:rowOff>
    </xdr:to>
    <xdr:sp macro="" textlink="">
      <xdr:nvSpPr>
        <xdr:cNvPr id="450" name="楕円 449"/>
        <xdr:cNvSpPr/>
      </xdr:nvSpPr>
      <xdr:spPr>
        <a:xfrm>
          <a:off x="12954000" y="130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126255</xdr:rowOff>
    </xdr:from>
    <xdr:ext cx="762000" cy="259045"/>
    <xdr:sp macro="" textlink="">
      <xdr:nvSpPr>
        <xdr:cNvPr id="451" name="テキスト ボックス 450"/>
        <xdr:cNvSpPr txBox="1"/>
      </xdr:nvSpPr>
      <xdr:spPr>
        <a:xfrm>
          <a:off x="12623800" y="1281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123810</xdr:rowOff>
    </xdr:from>
    <xdr:to>
      <xdr:col>29</xdr:col>
      <xdr:colOff>127000</xdr:colOff>
      <xdr:row>16</xdr:row>
      <xdr:rowOff>141878</xdr:rowOff>
    </xdr:to>
    <xdr:cxnSp macro="">
      <xdr:nvCxnSpPr>
        <xdr:cNvPr id="51" name="直線コネクタ 50"/>
        <xdr:cNvCxnSpPr/>
      </xdr:nvCxnSpPr>
      <xdr:spPr bwMode="auto">
        <a:xfrm flipV="1">
          <a:off x="5003800" y="2914635"/>
          <a:ext cx="647700" cy="18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141878</xdr:rowOff>
    </xdr:from>
    <xdr:to>
      <xdr:col>26</xdr:col>
      <xdr:colOff>50800</xdr:colOff>
      <xdr:row>16</xdr:row>
      <xdr:rowOff>151840</xdr:rowOff>
    </xdr:to>
    <xdr:cxnSp macro="">
      <xdr:nvCxnSpPr>
        <xdr:cNvPr id="54" name="直線コネクタ 53"/>
        <xdr:cNvCxnSpPr/>
      </xdr:nvCxnSpPr>
      <xdr:spPr bwMode="auto">
        <a:xfrm flipV="1">
          <a:off x="4305300" y="2932703"/>
          <a:ext cx="698500" cy="9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151840</xdr:rowOff>
    </xdr:from>
    <xdr:to>
      <xdr:col>22</xdr:col>
      <xdr:colOff>114300</xdr:colOff>
      <xdr:row>17</xdr:row>
      <xdr:rowOff>47197</xdr:rowOff>
    </xdr:to>
    <xdr:cxnSp macro="">
      <xdr:nvCxnSpPr>
        <xdr:cNvPr id="57" name="直線コネクタ 56"/>
        <xdr:cNvCxnSpPr/>
      </xdr:nvCxnSpPr>
      <xdr:spPr bwMode="auto">
        <a:xfrm flipV="1">
          <a:off x="3606800" y="2942665"/>
          <a:ext cx="698500" cy="6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40456</xdr:rowOff>
    </xdr:from>
    <xdr:to>
      <xdr:col>18</xdr:col>
      <xdr:colOff>177800</xdr:colOff>
      <xdr:row>17</xdr:row>
      <xdr:rowOff>47197</xdr:rowOff>
    </xdr:to>
    <xdr:cxnSp macro="">
      <xdr:nvCxnSpPr>
        <xdr:cNvPr id="60" name="直線コネクタ 59"/>
        <xdr:cNvCxnSpPr/>
      </xdr:nvCxnSpPr>
      <xdr:spPr bwMode="auto">
        <a:xfrm>
          <a:off x="2908300" y="3002731"/>
          <a:ext cx="698500" cy="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73010</xdr:rowOff>
    </xdr:from>
    <xdr:to>
      <xdr:col>29</xdr:col>
      <xdr:colOff>177800</xdr:colOff>
      <xdr:row>17</xdr:row>
      <xdr:rowOff>3160</xdr:rowOff>
    </xdr:to>
    <xdr:sp macro="" textlink="">
      <xdr:nvSpPr>
        <xdr:cNvPr id="70" name="楕円 69"/>
        <xdr:cNvSpPr/>
      </xdr:nvSpPr>
      <xdr:spPr bwMode="auto">
        <a:xfrm>
          <a:off x="5600700" y="2863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89537</xdr:rowOff>
    </xdr:from>
    <xdr:ext cx="762000" cy="259045"/>
    <xdr:sp macro="" textlink="">
      <xdr:nvSpPr>
        <xdr:cNvPr id="71" name="人口1人当たり決算額の推移該当値テキスト130"/>
        <xdr:cNvSpPr txBox="1"/>
      </xdr:nvSpPr>
      <xdr:spPr>
        <a:xfrm>
          <a:off x="5740400" y="270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91078</xdr:rowOff>
    </xdr:from>
    <xdr:to>
      <xdr:col>26</xdr:col>
      <xdr:colOff>101600</xdr:colOff>
      <xdr:row>17</xdr:row>
      <xdr:rowOff>21228</xdr:rowOff>
    </xdr:to>
    <xdr:sp macro="" textlink="">
      <xdr:nvSpPr>
        <xdr:cNvPr id="72" name="楕円 71"/>
        <xdr:cNvSpPr/>
      </xdr:nvSpPr>
      <xdr:spPr bwMode="auto">
        <a:xfrm>
          <a:off x="4953000" y="2881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31405</xdr:rowOff>
    </xdr:from>
    <xdr:ext cx="736600" cy="259045"/>
    <xdr:sp macro="" textlink="">
      <xdr:nvSpPr>
        <xdr:cNvPr id="73" name="テキスト ボックス 72"/>
        <xdr:cNvSpPr txBox="1"/>
      </xdr:nvSpPr>
      <xdr:spPr>
        <a:xfrm>
          <a:off x="4622800" y="2650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101040</xdr:rowOff>
    </xdr:from>
    <xdr:to>
      <xdr:col>22</xdr:col>
      <xdr:colOff>165100</xdr:colOff>
      <xdr:row>17</xdr:row>
      <xdr:rowOff>31190</xdr:rowOff>
    </xdr:to>
    <xdr:sp macro="" textlink="">
      <xdr:nvSpPr>
        <xdr:cNvPr id="74" name="楕円 73"/>
        <xdr:cNvSpPr/>
      </xdr:nvSpPr>
      <xdr:spPr bwMode="auto">
        <a:xfrm>
          <a:off x="4254500" y="28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41367</xdr:rowOff>
    </xdr:from>
    <xdr:ext cx="762000" cy="259045"/>
    <xdr:sp macro="" textlink="">
      <xdr:nvSpPr>
        <xdr:cNvPr id="75" name="テキスト ボックス 74"/>
        <xdr:cNvSpPr txBox="1"/>
      </xdr:nvSpPr>
      <xdr:spPr>
        <a:xfrm>
          <a:off x="3924300" y="266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167847</xdr:rowOff>
    </xdr:from>
    <xdr:to>
      <xdr:col>19</xdr:col>
      <xdr:colOff>38100</xdr:colOff>
      <xdr:row>17</xdr:row>
      <xdr:rowOff>97997</xdr:rowOff>
    </xdr:to>
    <xdr:sp macro="" textlink="">
      <xdr:nvSpPr>
        <xdr:cNvPr id="76" name="楕円 75"/>
        <xdr:cNvSpPr/>
      </xdr:nvSpPr>
      <xdr:spPr bwMode="auto">
        <a:xfrm>
          <a:off x="3556000" y="295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108174</xdr:rowOff>
    </xdr:from>
    <xdr:ext cx="762000" cy="259045"/>
    <xdr:sp macro="" textlink="">
      <xdr:nvSpPr>
        <xdr:cNvPr id="77" name="テキスト ボックス 76"/>
        <xdr:cNvSpPr txBox="1"/>
      </xdr:nvSpPr>
      <xdr:spPr>
        <a:xfrm>
          <a:off x="3225800" y="27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161106</xdr:rowOff>
    </xdr:from>
    <xdr:to>
      <xdr:col>15</xdr:col>
      <xdr:colOff>101600</xdr:colOff>
      <xdr:row>17</xdr:row>
      <xdr:rowOff>91256</xdr:rowOff>
    </xdr:to>
    <xdr:sp macro="" textlink="">
      <xdr:nvSpPr>
        <xdr:cNvPr id="78" name="楕円 77"/>
        <xdr:cNvSpPr/>
      </xdr:nvSpPr>
      <xdr:spPr bwMode="auto">
        <a:xfrm>
          <a:off x="2857500" y="295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101433</xdr:rowOff>
    </xdr:from>
    <xdr:ext cx="762000" cy="259045"/>
    <xdr:sp macro="" textlink="">
      <xdr:nvSpPr>
        <xdr:cNvPr id="79" name="テキスト ボックス 78"/>
        <xdr:cNvSpPr txBox="1"/>
      </xdr:nvSpPr>
      <xdr:spPr>
        <a:xfrm>
          <a:off x="2527300" y="272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237945</xdr:rowOff>
    </xdr:from>
    <xdr:to>
      <xdr:col>29</xdr:col>
      <xdr:colOff>127000</xdr:colOff>
      <xdr:row>35</xdr:row>
      <xdr:rowOff>284586</xdr:rowOff>
    </xdr:to>
    <xdr:cxnSp macro="">
      <xdr:nvCxnSpPr>
        <xdr:cNvPr id="109" name="直線コネクタ 108"/>
        <xdr:cNvCxnSpPr/>
      </xdr:nvCxnSpPr>
      <xdr:spPr bwMode="auto">
        <a:xfrm flipV="1">
          <a:off x="5003800" y="6848295"/>
          <a:ext cx="647700" cy="46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69686</xdr:rowOff>
    </xdr:from>
    <xdr:ext cx="762000" cy="259045"/>
    <xdr:sp macro="" textlink="">
      <xdr:nvSpPr>
        <xdr:cNvPr id="110" name="人口1人当たり決算額の推移平均値テキスト445"/>
        <xdr:cNvSpPr txBox="1"/>
      </xdr:nvSpPr>
      <xdr:spPr>
        <a:xfrm>
          <a:off x="5740400" y="7022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284586</xdr:rowOff>
    </xdr:from>
    <xdr:to>
      <xdr:col>26</xdr:col>
      <xdr:colOff>50800</xdr:colOff>
      <xdr:row>35</xdr:row>
      <xdr:rowOff>315972</xdr:rowOff>
    </xdr:to>
    <xdr:cxnSp macro="">
      <xdr:nvCxnSpPr>
        <xdr:cNvPr id="112" name="直線コネクタ 111"/>
        <xdr:cNvCxnSpPr/>
      </xdr:nvCxnSpPr>
      <xdr:spPr bwMode="auto">
        <a:xfrm flipV="1">
          <a:off x="4305300" y="6894936"/>
          <a:ext cx="698500" cy="3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17239</xdr:rowOff>
    </xdr:from>
    <xdr:ext cx="736600" cy="259045"/>
    <xdr:sp macro="" textlink="">
      <xdr:nvSpPr>
        <xdr:cNvPr id="114" name="テキスト ボックス 113"/>
        <xdr:cNvSpPr txBox="1"/>
      </xdr:nvSpPr>
      <xdr:spPr>
        <a:xfrm>
          <a:off x="4622800" y="7141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271315</xdr:rowOff>
    </xdr:from>
    <xdr:to>
      <xdr:col>22</xdr:col>
      <xdr:colOff>114300</xdr:colOff>
      <xdr:row>35</xdr:row>
      <xdr:rowOff>315972</xdr:rowOff>
    </xdr:to>
    <xdr:cxnSp macro="">
      <xdr:nvCxnSpPr>
        <xdr:cNvPr id="115" name="直線コネクタ 114"/>
        <xdr:cNvCxnSpPr/>
      </xdr:nvCxnSpPr>
      <xdr:spPr bwMode="auto">
        <a:xfrm>
          <a:off x="3606800" y="6881665"/>
          <a:ext cx="698500" cy="44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14387</xdr:rowOff>
    </xdr:from>
    <xdr:ext cx="762000" cy="259045"/>
    <xdr:sp macro="" textlink="">
      <xdr:nvSpPr>
        <xdr:cNvPr id="117" name="テキスト ボックス 116"/>
        <xdr:cNvSpPr txBox="1"/>
      </xdr:nvSpPr>
      <xdr:spPr>
        <a:xfrm>
          <a:off x="3924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271315</xdr:rowOff>
    </xdr:from>
    <xdr:to>
      <xdr:col>18</xdr:col>
      <xdr:colOff>177800</xdr:colOff>
      <xdr:row>35</xdr:row>
      <xdr:rowOff>339764</xdr:rowOff>
    </xdr:to>
    <xdr:cxnSp macro="">
      <xdr:nvCxnSpPr>
        <xdr:cNvPr id="118" name="直線コネクタ 117"/>
        <xdr:cNvCxnSpPr/>
      </xdr:nvCxnSpPr>
      <xdr:spPr bwMode="auto">
        <a:xfrm flipV="1">
          <a:off x="2908300" y="6881665"/>
          <a:ext cx="698500" cy="68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37475</xdr:rowOff>
    </xdr:from>
    <xdr:ext cx="762000" cy="259045"/>
    <xdr:sp macro="" textlink="">
      <xdr:nvSpPr>
        <xdr:cNvPr id="120" name="テキスト ボックス 119"/>
        <xdr:cNvSpPr txBox="1"/>
      </xdr:nvSpPr>
      <xdr:spPr>
        <a:xfrm>
          <a:off x="32258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187145</xdr:rowOff>
    </xdr:from>
    <xdr:to>
      <xdr:col>29</xdr:col>
      <xdr:colOff>177800</xdr:colOff>
      <xdr:row>35</xdr:row>
      <xdr:rowOff>288745</xdr:rowOff>
    </xdr:to>
    <xdr:sp macro="" textlink="">
      <xdr:nvSpPr>
        <xdr:cNvPr id="128" name="楕円 127"/>
        <xdr:cNvSpPr/>
      </xdr:nvSpPr>
      <xdr:spPr bwMode="auto">
        <a:xfrm>
          <a:off x="5600700" y="6797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32222</xdr:rowOff>
    </xdr:from>
    <xdr:ext cx="762000" cy="259045"/>
    <xdr:sp macro="" textlink="">
      <xdr:nvSpPr>
        <xdr:cNvPr id="129" name="人口1人当たり決算額の推移該当値テキスト445"/>
        <xdr:cNvSpPr txBox="1"/>
      </xdr:nvSpPr>
      <xdr:spPr>
        <a:xfrm>
          <a:off x="5740400" y="664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233786</xdr:rowOff>
    </xdr:from>
    <xdr:to>
      <xdr:col>26</xdr:col>
      <xdr:colOff>101600</xdr:colOff>
      <xdr:row>35</xdr:row>
      <xdr:rowOff>335386</xdr:rowOff>
    </xdr:to>
    <xdr:sp macro="" textlink="">
      <xdr:nvSpPr>
        <xdr:cNvPr id="130" name="楕円 129"/>
        <xdr:cNvSpPr/>
      </xdr:nvSpPr>
      <xdr:spPr bwMode="auto">
        <a:xfrm>
          <a:off x="4953000" y="6844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2663</xdr:rowOff>
    </xdr:from>
    <xdr:ext cx="736600" cy="259045"/>
    <xdr:sp macro="" textlink="">
      <xdr:nvSpPr>
        <xdr:cNvPr id="131" name="テキスト ボックス 130"/>
        <xdr:cNvSpPr txBox="1"/>
      </xdr:nvSpPr>
      <xdr:spPr>
        <a:xfrm>
          <a:off x="4622800" y="661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265172</xdr:rowOff>
    </xdr:from>
    <xdr:to>
      <xdr:col>22</xdr:col>
      <xdr:colOff>165100</xdr:colOff>
      <xdr:row>36</xdr:row>
      <xdr:rowOff>23872</xdr:rowOff>
    </xdr:to>
    <xdr:sp macro="" textlink="">
      <xdr:nvSpPr>
        <xdr:cNvPr id="132" name="楕円 131"/>
        <xdr:cNvSpPr/>
      </xdr:nvSpPr>
      <xdr:spPr bwMode="auto">
        <a:xfrm>
          <a:off x="4254500" y="6875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34049</xdr:rowOff>
    </xdr:from>
    <xdr:ext cx="762000" cy="259045"/>
    <xdr:sp macro="" textlink="">
      <xdr:nvSpPr>
        <xdr:cNvPr id="133" name="テキスト ボックス 132"/>
        <xdr:cNvSpPr txBox="1"/>
      </xdr:nvSpPr>
      <xdr:spPr>
        <a:xfrm>
          <a:off x="3924300" y="664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220515</xdr:rowOff>
    </xdr:from>
    <xdr:to>
      <xdr:col>19</xdr:col>
      <xdr:colOff>38100</xdr:colOff>
      <xdr:row>35</xdr:row>
      <xdr:rowOff>322115</xdr:rowOff>
    </xdr:to>
    <xdr:sp macro="" textlink="">
      <xdr:nvSpPr>
        <xdr:cNvPr id="134" name="楕円 133"/>
        <xdr:cNvSpPr/>
      </xdr:nvSpPr>
      <xdr:spPr bwMode="auto">
        <a:xfrm>
          <a:off x="3556000" y="6830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332292</xdr:rowOff>
    </xdr:from>
    <xdr:ext cx="762000" cy="259045"/>
    <xdr:sp macro="" textlink="">
      <xdr:nvSpPr>
        <xdr:cNvPr id="135" name="テキスト ボックス 134"/>
        <xdr:cNvSpPr txBox="1"/>
      </xdr:nvSpPr>
      <xdr:spPr>
        <a:xfrm>
          <a:off x="3225800" y="659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288964</xdr:rowOff>
    </xdr:from>
    <xdr:to>
      <xdr:col>15</xdr:col>
      <xdr:colOff>101600</xdr:colOff>
      <xdr:row>36</xdr:row>
      <xdr:rowOff>47664</xdr:rowOff>
    </xdr:to>
    <xdr:sp macro="" textlink="">
      <xdr:nvSpPr>
        <xdr:cNvPr id="136" name="楕円 135"/>
        <xdr:cNvSpPr/>
      </xdr:nvSpPr>
      <xdr:spPr bwMode="auto">
        <a:xfrm>
          <a:off x="2857500" y="6899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57841</xdr:rowOff>
    </xdr:from>
    <xdr:ext cx="762000" cy="259045"/>
    <xdr:sp macro="" textlink="">
      <xdr:nvSpPr>
        <xdr:cNvPr id="137" name="テキスト ボックス 136"/>
        <xdr:cNvSpPr txBox="1"/>
      </xdr:nvSpPr>
      <xdr:spPr>
        <a:xfrm>
          <a:off x="2527300" y="666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47331</xdr:rowOff>
    </xdr:from>
    <xdr:to>
      <xdr:col>24</xdr:col>
      <xdr:colOff>63500</xdr:colOff>
      <xdr:row>36</xdr:row>
      <xdr:rowOff>61344</xdr:rowOff>
    </xdr:to>
    <xdr:cxnSp macro="">
      <xdr:nvCxnSpPr>
        <xdr:cNvPr id="62" name="直線コネクタ 61"/>
        <xdr:cNvCxnSpPr/>
      </xdr:nvCxnSpPr>
      <xdr:spPr>
        <a:xfrm flipV="1">
          <a:off x="3797300" y="6219531"/>
          <a:ext cx="838200" cy="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61344</xdr:rowOff>
    </xdr:from>
    <xdr:to>
      <xdr:col>19</xdr:col>
      <xdr:colOff>177800</xdr:colOff>
      <xdr:row>36</xdr:row>
      <xdr:rowOff>81152</xdr:rowOff>
    </xdr:to>
    <xdr:cxnSp macro="">
      <xdr:nvCxnSpPr>
        <xdr:cNvPr id="65" name="直線コネクタ 64"/>
        <xdr:cNvCxnSpPr/>
      </xdr:nvCxnSpPr>
      <xdr:spPr>
        <a:xfrm flipV="1">
          <a:off x="2908300" y="6233544"/>
          <a:ext cx="889000" cy="1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81152</xdr:rowOff>
    </xdr:from>
    <xdr:to>
      <xdr:col>15</xdr:col>
      <xdr:colOff>50800</xdr:colOff>
      <xdr:row>36</xdr:row>
      <xdr:rowOff>113676</xdr:rowOff>
    </xdr:to>
    <xdr:cxnSp macro="">
      <xdr:nvCxnSpPr>
        <xdr:cNvPr id="68" name="直線コネクタ 67"/>
        <xdr:cNvCxnSpPr/>
      </xdr:nvCxnSpPr>
      <xdr:spPr>
        <a:xfrm flipV="1">
          <a:off x="2019300" y="6253352"/>
          <a:ext cx="889000" cy="3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113676</xdr:rowOff>
    </xdr:from>
    <xdr:to>
      <xdr:col>10</xdr:col>
      <xdr:colOff>114300</xdr:colOff>
      <xdr:row>36</xdr:row>
      <xdr:rowOff>118292</xdr:rowOff>
    </xdr:to>
    <xdr:cxnSp macro="">
      <xdr:nvCxnSpPr>
        <xdr:cNvPr id="71" name="直線コネクタ 70"/>
        <xdr:cNvCxnSpPr/>
      </xdr:nvCxnSpPr>
      <xdr:spPr>
        <a:xfrm flipV="1">
          <a:off x="1130300" y="6285876"/>
          <a:ext cx="889000" cy="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167981</xdr:rowOff>
    </xdr:from>
    <xdr:to>
      <xdr:col>24</xdr:col>
      <xdr:colOff>114300</xdr:colOff>
      <xdr:row>36</xdr:row>
      <xdr:rowOff>98131</xdr:rowOff>
    </xdr:to>
    <xdr:sp macro="" textlink="">
      <xdr:nvSpPr>
        <xdr:cNvPr id="81" name="楕円 80"/>
        <xdr:cNvSpPr/>
      </xdr:nvSpPr>
      <xdr:spPr>
        <a:xfrm>
          <a:off x="4584700" y="61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19408</xdr:rowOff>
    </xdr:from>
    <xdr:ext cx="599010" cy="259045"/>
    <xdr:sp macro="" textlink="">
      <xdr:nvSpPr>
        <xdr:cNvPr id="82" name="人件費該当値テキスト"/>
        <xdr:cNvSpPr txBox="1"/>
      </xdr:nvSpPr>
      <xdr:spPr>
        <a:xfrm>
          <a:off x="4686300" y="602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10544</xdr:rowOff>
    </xdr:from>
    <xdr:to>
      <xdr:col>20</xdr:col>
      <xdr:colOff>38100</xdr:colOff>
      <xdr:row>36</xdr:row>
      <xdr:rowOff>112144</xdr:rowOff>
    </xdr:to>
    <xdr:sp macro="" textlink="">
      <xdr:nvSpPr>
        <xdr:cNvPr id="83" name="楕円 82"/>
        <xdr:cNvSpPr/>
      </xdr:nvSpPr>
      <xdr:spPr>
        <a:xfrm>
          <a:off x="3746500" y="618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128671</xdr:rowOff>
    </xdr:from>
    <xdr:ext cx="599010" cy="259045"/>
    <xdr:sp macro="" textlink="">
      <xdr:nvSpPr>
        <xdr:cNvPr id="84" name="テキスト ボックス 83"/>
        <xdr:cNvSpPr txBox="1"/>
      </xdr:nvSpPr>
      <xdr:spPr>
        <a:xfrm>
          <a:off x="3497795" y="595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30352</xdr:rowOff>
    </xdr:from>
    <xdr:to>
      <xdr:col>15</xdr:col>
      <xdr:colOff>101600</xdr:colOff>
      <xdr:row>36</xdr:row>
      <xdr:rowOff>131952</xdr:rowOff>
    </xdr:to>
    <xdr:sp macro="" textlink="">
      <xdr:nvSpPr>
        <xdr:cNvPr id="85" name="楕円 84"/>
        <xdr:cNvSpPr/>
      </xdr:nvSpPr>
      <xdr:spPr>
        <a:xfrm>
          <a:off x="2857500" y="62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148479</xdr:rowOff>
    </xdr:from>
    <xdr:ext cx="599010" cy="259045"/>
    <xdr:sp macro="" textlink="">
      <xdr:nvSpPr>
        <xdr:cNvPr id="86" name="テキスト ボックス 85"/>
        <xdr:cNvSpPr txBox="1"/>
      </xdr:nvSpPr>
      <xdr:spPr>
        <a:xfrm>
          <a:off x="2608795" y="5977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62876</xdr:rowOff>
    </xdr:from>
    <xdr:to>
      <xdr:col>10</xdr:col>
      <xdr:colOff>165100</xdr:colOff>
      <xdr:row>36</xdr:row>
      <xdr:rowOff>164476</xdr:rowOff>
    </xdr:to>
    <xdr:sp macro="" textlink="">
      <xdr:nvSpPr>
        <xdr:cNvPr id="87" name="楕円 86"/>
        <xdr:cNvSpPr/>
      </xdr:nvSpPr>
      <xdr:spPr>
        <a:xfrm>
          <a:off x="1968500" y="623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9553</xdr:rowOff>
    </xdr:from>
    <xdr:ext cx="599010" cy="259045"/>
    <xdr:sp macro="" textlink="">
      <xdr:nvSpPr>
        <xdr:cNvPr id="88" name="テキスト ボックス 87"/>
        <xdr:cNvSpPr txBox="1"/>
      </xdr:nvSpPr>
      <xdr:spPr>
        <a:xfrm>
          <a:off x="1719795" y="601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67492</xdr:rowOff>
    </xdr:from>
    <xdr:to>
      <xdr:col>6</xdr:col>
      <xdr:colOff>38100</xdr:colOff>
      <xdr:row>36</xdr:row>
      <xdr:rowOff>169092</xdr:rowOff>
    </xdr:to>
    <xdr:sp macro="" textlink="">
      <xdr:nvSpPr>
        <xdr:cNvPr id="89" name="楕円 88"/>
        <xdr:cNvSpPr/>
      </xdr:nvSpPr>
      <xdr:spPr>
        <a:xfrm>
          <a:off x="1079500" y="62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14169</xdr:rowOff>
    </xdr:from>
    <xdr:ext cx="599010" cy="259045"/>
    <xdr:sp macro="" textlink="">
      <xdr:nvSpPr>
        <xdr:cNvPr id="90" name="テキスト ボックス 89"/>
        <xdr:cNvSpPr txBox="1"/>
      </xdr:nvSpPr>
      <xdr:spPr>
        <a:xfrm>
          <a:off x="830795" y="601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136442</xdr:rowOff>
    </xdr:from>
    <xdr:to>
      <xdr:col>24</xdr:col>
      <xdr:colOff>63500</xdr:colOff>
      <xdr:row>57</xdr:row>
      <xdr:rowOff>158652</xdr:rowOff>
    </xdr:to>
    <xdr:cxnSp macro="">
      <xdr:nvCxnSpPr>
        <xdr:cNvPr id="119" name="直線コネクタ 118"/>
        <xdr:cNvCxnSpPr/>
      </xdr:nvCxnSpPr>
      <xdr:spPr>
        <a:xfrm flipV="1">
          <a:off x="3797300" y="9909092"/>
          <a:ext cx="838200" cy="2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105741</xdr:rowOff>
    </xdr:from>
    <xdr:ext cx="599010" cy="259045"/>
    <xdr:sp macro="" textlink="">
      <xdr:nvSpPr>
        <xdr:cNvPr id="120" name="物件費平均値テキスト"/>
        <xdr:cNvSpPr txBox="1"/>
      </xdr:nvSpPr>
      <xdr:spPr>
        <a:xfrm>
          <a:off x="4686300" y="9878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158652</xdr:rowOff>
    </xdr:from>
    <xdr:to>
      <xdr:col>19</xdr:col>
      <xdr:colOff>177800</xdr:colOff>
      <xdr:row>58</xdr:row>
      <xdr:rowOff>29064</xdr:rowOff>
    </xdr:to>
    <xdr:cxnSp macro="">
      <xdr:nvCxnSpPr>
        <xdr:cNvPr id="122" name="直線コネクタ 121"/>
        <xdr:cNvCxnSpPr/>
      </xdr:nvCxnSpPr>
      <xdr:spPr>
        <a:xfrm flipV="1">
          <a:off x="2908300" y="9931302"/>
          <a:ext cx="889000" cy="4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47514</xdr:rowOff>
    </xdr:from>
    <xdr:ext cx="599010" cy="259045"/>
    <xdr:sp macro="" textlink="">
      <xdr:nvSpPr>
        <xdr:cNvPr id="124" name="テキスト ボックス 123"/>
        <xdr:cNvSpPr txBox="1"/>
      </xdr:nvSpPr>
      <xdr:spPr>
        <a:xfrm>
          <a:off x="3497795" y="999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28485</xdr:rowOff>
    </xdr:from>
    <xdr:to>
      <xdr:col>15</xdr:col>
      <xdr:colOff>50800</xdr:colOff>
      <xdr:row>58</xdr:row>
      <xdr:rowOff>29064</xdr:rowOff>
    </xdr:to>
    <xdr:cxnSp macro="">
      <xdr:nvCxnSpPr>
        <xdr:cNvPr id="125" name="直線コネクタ 124"/>
        <xdr:cNvCxnSpPr/>
      </xdr:nvCxnSpPr>
      <xdr:spPr>
        <a:xfrm>
          <a:off x="2019300" y="9972585"/>
          <a:ext cx="889000" cy="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8751</xdr:rowOff>
    </xdr:from>
    <xdr:to>
      <xdr:col>10</xdr:col>
      <xdr:colOff>114300</xdr:colOff>
      <xdr:row>58</xdr:row>
      <xdr:rowOff>28485</xdr:rowOff>
    </xdr:to>
    <xdr:cxnSp macro="">
      <xdr:nvCxnSpPr>
        <xdr:cNvPr id="128" name="直線コネクタ 127"/>
        <xdr:cNvCxnSpPr/>
      </xdr:nvCxnSpPr>
      <xdr:spPr>
        <a:xfrm>
          <a:off x="1130300" y="9952851"/>
          <a:ext cx="889000" cy="1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85642</xdr:rowOff>
    </xdr:from>
    <xdr:to>
      <xdr:col>24</xdr:col>
      <xdr:colOff>114300</xdr:colOff>
      <xdr:row>58</xdr:row>
      <xdr:rowOff>15792</xdr:rowOff>
    </xdr:to>
    <xdr:sp macro="" textlink="">
      <xdr:nvSpPr>
        <xdr:cNvPr id="138" name="楕円 137"/>
        <xdr:cNvSpPr/>
      </xdr:nvSpPr>
      <xdr:spPr>
        <a:xfrm>
          <a:off x="4584700" y="985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108519</xdr:rowOff>
    </xdr:from>
    <xdr:ext cx="599010" cy="259045"/>
    <xdr:sp macro="" textlink="">
      <xdr:nvSpPr>
        <xdr:cNvPr id="139" name="物件費該当値テキスト"/>
        <xdr:cNvSpPr txBox="1"/>
      </xdr:nvSpPr>
      <xdr:spPr>
        <a:xfrm>
          <a:off x="4686300" y="970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107852</xdr:rowOff>
    </xdr:from>
    <xdr:to>
      <xdr:col>20</xdr:col>
      <xdr:colOff>38100</xdr:colOff>
      <xdr:row>58</xdr:row>
      <xdr:rowOff>38002</xdr:rowOff>
    </xdr:to>
    <xdr:sp macro="" textlink="">
      <xdr:nvSpPr>
        <xdr:cNvPr id="140" name="楕円 139"/>
        <xdr:cNvSpPr/>
      </xdr:nvSpPr>
      <xdr:spPr>
        <a:xfrm>
          <a:off x="3746500" y="98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54529</xdr:rowOff>
    </xdr:from>
    <xdr:ext cx="599010" cy="259045"/>
    <xdr:sp macro="" textlink="">
      <xdr:nvSpPr>
        <xdr:cNvPr id="141" name="テキスト ボックス 140"/>
        <xdr:cNvSpPr txBox="1"/>
      </xdr:nvSpPr>
      <xdr:spPr>
        <a:xfrm>
          <a:off x="3497795" y="965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149714</xdr:rowOff>
    </xdr:from>
    <xdr:to>
      <xdr:col>15</xdr:col>
      <xdr:colOff>101600</xdr:colOff>
      <xdr:row>58</xdr:row>
      <xdr:rowOff>79864</xdr:rowOff>
    </xdr:to>
    <xdr:sp macro="" textlink="">
      <xdr:nvSpPr>
        <xdr:cNvPr id="142" name="楕円 141"/>
        <xdr:cNvSpPr/>
      </xdr:nvSpPr>
      <xdr:spPr>
        <a:xfrm>
          <a:off x="2857500" y="99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70991</xdr:rowOff>
    </xdr:from>
    <xdr:ext cx="599010" cy="259045"/>
    <xdr:sp macro="" textlink="">
      <xdr:nvSpPr>
        <xdr:cNvPr id="143" name="テキスト ボックス 142"/>
        <xdr:cNvSpPr txBox="1"/>
      </xdr:nvSpPr>
      <xdr:spPr>
        <a:xfrm>
          <a:off x="2608795" y="1001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149135</xdr:rowOff>
    </xdr:from>
    <xdr:to>
      <xdr:col>10</xdr:col>
      <xdr:colOff>165100</xdr:colOff>
      <xdr:row>58</xdr:row>
      <xdr:rowOff>79285</xdr:rowOff>
    </xdr:to>
    <xdr:sp macro="" textlink="">
      <xdr:nvSpPr>
        <xdr:cNvPr id="144" name="楕円 143"/>
        <xdr:cNvSpPr/>
      </xdr:nvSpPr>
      <xdr:spPr>
        <a:xfrm>
          <a:off x="1968500" y="992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70412</xdr:rowOff>
    </xdr:from>
    <xdr:ext cx="599010" cy="259045"/>
    <xdr:sp macro="" textlink="">
      <xdr:nvSpPr>
        <xdr:cNvPr id="145" name="テキスト ボックス 144"/>
        <xdr:cNvSpPr txBox="1"/>
      </xdr:nvSpPr>
      <xdr:spPr>
        <a:xfrm>
          <a:off x="1719795" y="100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129401</xdr:rowOff>
    </xdr:from>
    <xdr:to>
      <xdr:col>6</xdr:col>
      <xdr:colOff>38100</xdr:colOff>
      <xdr:row>58</xdr:row>
      <xdr:rowOff>59551</xdr:rowOff>
    </xdr:to>
    <xdr:sp macro="" textlink="">
      <xdr:nvSpPr>
        <xdr:cNvPr id="146" name="楕円 145"/>
        <xdr:cNvSpPr/>
      </xdr:nvSpPr>
      <xdr:spPr>
        <a:xfrm>
          <a:off x="1079500" y="990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50678</xdr:rowOff>
    </xdr:from>
    <xdr:ext cx="599010" cy="259045"/>
    <xdr:sp macro="" textlink="">
      <xdr:nvSpPr>
        <xdr:cNvPr id="147" name="テキスト ボックス 146"/>
        <xdr:cNvSpPr txBox="1"/>
      </xdr:nvSpPr>
      <xdr:spPr>
        <a:xfrm>
          <a:off x="830795" y="99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124467</xdr:rowOff>
    </xdr:from>
    <xdr:to>
      <xdr:col>24</xdr:col>
      <xdr:colOff>63500</xdr:colOff>
      <xdr:row>78</xdr:row>
      <xdr:rowOff>130263</xdr:rowOff>
    </xdr:to>
    <xdr:cxnSp macro="">
      <xdr:nvCxnSpPr>
        <xdr:cNvPr id="174" name="直線コネクタ 173"/>
        <xdr:cNvCxnSpPr/>
      </xdr:nvCxnSpPr>
      <xdr:spPr>
        <a:xfrm flipV="1">
          <a:off x="3797300" y="13497567"/>
          <a:ext cx="8382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50555</xdr:rowOff>
    </xdr:from>
    <xdr:to>
      <xdr:col>19</xdr:col>
      <xdr:colOff>177800</xdr:colOff>
      <xdr:row>78</xdr:row>
      <xdr:rowOff>130263</xdr:rowOff>
    </xdr:to>
    <xdr:cxnSp macro="">
      <xdr:nvCxnSpPr>
        <xdr:cNvPr id="177" name="直線コネクタ 176"/>
        <xdr:cNvCxnSpPr/>
      </xdr:nvCxnSpPr>
      <xdr:spPr>
        <a:xfrm>
          <a:off x="2908300" y="13423655"/>
          <a:ext cx="889000" cy="7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169921</xdr:rowOff>
    </xdr:from>
    <xdr:to>
      <xdr:col>15</xdr:col>
      <xdr:colOff>50800</xdr:colOff>
      <xdr:row>78</xdr:row>
      <xdr:rowOff>50555</xdr:rowOff>
    </xdr:to>
    <xdr:cxnSp macro="">
      <xdr:nvCxnSpPr>
        <xdr:cNvPr id="180" name="直線コネクタ 179"/>
        <xdr:cNvCxnSpPr/>
      </xdr:nvCxnSpPr>
      <xdr:spPr>
        <a:xfrm>
          <a:off x="2019300" y="13371571"/>
          <a:ext cx="889000" cy="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169921</xdr:rowOff>
    </xdr:from>
    <xdr:to>
      <xdr:col>10</xdr:col>
      <xdr:colOff>114300</xdr:colOff>
      <xdr:row>78</xdr:row>
      <xdr:rowOff>11689</xdr:rowOff>
    </xdr:to>
    <xdr:cxnSp macro="">
      <xdr:nvCxnSpPr>
        <xdr:cNvPr id="183" name="直線コネクタ 182"/>
        <xdr:cNvCxnSpPr/>
      </xdr:nvCxnSpPr>
      <xdr:spPr>
        <a:xfrm flipV="1">
          <a:off x="1130300" y="13371571"/>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73667</xdr:rowOff>
    </xdr:from>
    <xdr:to>
      <xdr:col>24</xdr:col>
      <xdr:colOff>114300</xdr:colOff>
      <xdr:row>79</xdr:row>
      <xdr:rowOff>3817</xdr:rowOff>
    </xdr:to>
    <xdr:sp macro="" textlink="">
      <xdr:nvSpPr>
        <xdr:cNvPr id="193" name="楕円 192"/>
        <xdr:cNvSpPr/>
      </xdr:nvSpPr>
      <xdr:spPr>
        <a:xfrm>
          <a:off x="4584700" y="134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160044</xdr:rowOff>
    </xdr:from>
    <xdr:ext cx="469744" cy="259045"/>
    <xdr:sp macro="" textlink="">
      <xdr:nvSpPr>
        <xdr:cNvPr id="194" name="維持補修費該当値テキスト"/>
        <xdr:cNvSpPr txBox="1"/>
      </xdr:nvSpPr>
      <xdr:spPr>
        <a:xfrm>
          <a:off x="4686300" y="13361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79463</xdr:rowOff>
    </xdr:from>
    <xdr:to>
      <xdr:col>20</xdr:col>
      <xdr:colOff>38100</xdr:colOff>
      <xdr:row>79</xdr:row>
      <xdr:rowOff>9613</xdr:rowOff>
    </xdr:to>
    <xdr:sp macro="" textlink="">
      <xdr:nvSpPr>
        <xdr:cNvPr id="195" name="楕円 194"/>
        <xdr:cNvSpPr/>
      </xdr:nvSpPr>
      <xdr:spPr>
        <a:xfrm>
          <a:off x="3746500" y="134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740</xdr:rowOff>
    </xdr:from>
    <xdr:ext cx="469744" cy="259045"/>
    <xdr:sp macro="" textlink="">
      <xdr:nvSpPr>
        <xdr:cNvPr id="196" name="テキスト ボックス 195"/>
        <xdr:cNvSpPr txBox="1"/>
      </xdr:nvSpPr>
      <xdr:spPr>
        <a:xfrm>
          <a:off x="3562428" y="1354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171205</xdr:rowOff>
    </xdr:from>
    <xdr:to>
      <xdr:col>15</xdr:col>
      <xdr:colOff>101600</xdr:colOff>
      <xdr:row>78</xdr:row>
      <xdr:rowOff>101355</xdr:rowOff>
    </xdr:to>
    <xdr:sp macro="" textlink="">
      <xdr:nvSpPr>
        <xdr:cNvPr id="197" name="楕円 196"/>
        <xdr:cNvSpPr/>
      </xdr:nvSpPr>
      <xdr:spPr>
        <a:xfrm>
          <a:off x="2857500" y="133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92482</xdr:rowOff>
    </xdr:from>
    <xdr:ext cx="534377" cy="259045"/>
    <xdr:sp macro="" textlink="">
      <xdr:nvSpPr>
        <xdr:cNvPr id="198" name="テキスト ボックス 197"/>
        <xdr:cNvSpPr txBox="1"/>
      </xdr:nvSpPr>
      <xdr:spPr>
        <a:xfrm>
          <a:off x="2641111" y="1346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119121</xdr:rowOff>
    </xdr:from>
    <xdr:to>
      <xdr:col>10</xdr:col>
      <xdr:colOff>165100</xdr:colOff>
      <xdr:row>78</xdr:row>
      <xdr:rowOff>49271</xdr:rowOff>
    </xdr:to>
    <xdr:sp macro="" textlink="">
      <xdr:nvSpPr>
        <xdr:cNvPr id="199" name="楕円 198"/>
        <xdr:cNvSpPr/>
      </xdr:nvSpPr>
      <xdr:spPr>
        <a:xfrm>
          <a:off x="1968500" y="1332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65798</xdr:rowOff>
    </xdr:from>
    <xdr:ext cx="534377" cy="259045"/>
    <xdr:sp macro="" textlink="">
      <xdr:nvSpPr>
        <xdr:cNvPr id="200" name="テキスト ボックス 199"/>
        <xdr:cNvSpPr txBox="1"/>
      </xdr:nvSpPr>
      <xdr:spPr>
        <a:xfrm>
          <a:off x="1752111" y="1309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132339</xdr:rowOff>
    </xdr:from>
    <xdr:to>
      <xdr:col>6</xdr:col>
      <xdr:colOff>38100</xdr:colOff>
      <xdr:row>78</xdr:row>
      <xdr:rowOff>62489</xdr:rowOff>
    </xdr:to>
    <xdr:sp macro="" textlink="">
      <xdr:nvSpPr>
        <xdr:cNvPr id="201" name="楕円 200"/>
        <xdr:cNvSpPr/>
      </xdr:nvSpPr>
      <xdr:spPr>
        <a:xfrm>
          <a:off x="1079500" y="133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79016</xdr:rowOff>
    </xdr:from>
    <xdr:ext cx="534377" cy="259045"/>
    <xdr:sp macro="" textlink="">
      <xdr:nvSpPr>
        <xdr:cNvPr id="202" name="テキスト ボックス 201"/>
        <xdr:cNvSpPr txBox="1"/>
      </xdr:nvSpPr>
      <xdr:spPr>
        <a:xfrm>
          <a:off x="863111" y="1310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104866</xdr:rowOff>
    </xdr:from>
    <xdr:to>
      <xdr:col>24</xdr:col>
      <xdr:colOff>63500</xdr:colOff>
      <xdr:row>93</xdr:row>
      <xdr:rowOff>147146</xdr:rowOff>
    </xdr:to>
    <xdr:cxnSp macro="">
      <xdr:nvCxnSpPr>
        <xdr:cNvPr id="233" name="直線コネクタ 232"/>
        <xdr:cNvCxnSpPr/>
      </xdr:nvCxnSpPr>
      <xdr:spPr>
        <a:xfrm flipV="1">
          <a:off x="3797300" y="16049716"/>
          <a:ext cx="838200" cy="4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97948</xdr:rowOff>
    </xdr:from>
    <xdr:ext cx="534377" cy="259045"/>
    <xdr:sp macro="" textlink="">
      <xdr:nvSpPr>
        <xdr:cNvPr id="234" name="扶助費平均値テキスト"/>
        <xdr:cNvSpPr txBox="1"/>
      </xdr:nvSpPr>
      <xdr:spPr>
        <a:xfrm>
          <a:off x="4686300" y="16214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118593</xdr:rowOff>
    </xdr:from>
    <xdr:to>
      <xdr:col>19</xdr:col>
      <xdr:colOff>177800</xdr:colOff>
      <xdr:row>93</xdr:row>
      <xdr:rowOff>147146</xdr:rowOff>
    </xdr:to>
    <xdr:cxnSp macro="">
      <xdr:nvCxnSpPr>
        <xdr:cNvPr id="236" name="直線コネクタ 235"/>
        <xdr:cNvCxnSpPr/>
      </xdr:nvCxnSpPr>
      <xdr:spPr>
        <a:xfrm>
          <a:off x="2908300" y="16063443"/>
          <a:ext cx="889000" cy="2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58281</xdr:rowOff>
    </xdr:from>
    <xdr:ext cx="534377" cy="259045"/>
    <xdr:sp macro="" textlink="">
      <xdr:nvSpPr>
        <xdr:cNvPr id="238" name="テキスト ボックス 237"/>
        <xdr:cNvSpPr txBox="1"/>
      </xdr:nvSpPr>
      <xdr:spPr>
        <a:xfrm>
          <a:off x="3530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118593</xdr:rowOff>
    </xdr:from>
    <xdr:to>
      <xdr:col>15</xdr:col>
      <xdr:colOff>50800</xdr:colOff>
      <xdr:row>93</xdr:row>
      <xdr:rowOff>129043</xdr:rowOff>
    </xdr:to>
    <xdr:cxnSp macro="">
      <xdr:nvCxnSpPr>
        <xdr:cNvPr id="239" name="直線コネクタ 238"/>
        <xdr:cNvCxnSpPr/>
      </xdr:nvCxnSpPr>
      <xdr:spPr>
        <a:xfrm flipV="1">
          <a:off x="2019300" y="16063443"/>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69787</xdr:rowOff>
    </xdr:from>
    <xdr:ext cx="534377" cy="259045"/>
    <xdr:sp macro="" textlink="">
      <xdr:nvSpPr>
        <xdr:cNvPr id="241" name="テキスト ボックス 240"/>
        <xdr:cNvSpPr txBox="1"/>
      </xdr:nvSpPr>
      <xdr:spPr>
        <a:xfrm>
          <a:off x="2641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129043</xdr:rowOff>
    </xdr:from>
    <xdr:to>
      <xdr:col>10</xdr:col>
      <xdr:colOff>114300</xdr:colOff>
      <xdr:row>94</xdr:row>
      <xdr:rowOff>136793</xdr:rowOff>
    </xdr:to>
    <xdr:cxnSp macro="">
      <xdr:nvCxnSpPr>
        <xdr:cNvPr id="242" name="直線コネクタ 241"/>
        <xdr:cNvCxnSpPr/>
      </xdr:nvCxnSpPr>
      <xdr:spPr>
        <a:xfrm flipV="1">
          <a:off x="1130300" y="16073893"/>
          <a:ext cx="889000" cy="17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150113</xdr:rowOff>
    </xdr:from>
    <xdr:ext cx="534377" cy="259045"/>
    <xdr:sp macro="" textlink="">
      <xdr:nvSpPr>
        <xdr:cNvPr id="246" name="テキスト ボックス 245"/>
        <xdr:cNvSpPr txBox="1"/>
      </xdr:nvSpPr>
      <xdr:spPr>
        <a:xfrm>
          <a:off x="863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54066</xdr:rowOff>
    </xdr:from>
    <xdr:to>
      <xdr:col>24</xdr:col>
      <xdr:colOff>114300</xdr:colOff>
      <xdr:row>93</xdr:row>
      <xdr:rowOff>155666</xdr:rowOff>
    </xdr:to>
    <xdr:sp macro="" textlink="">
      <xdr:nvSpPr>
        <xdr:cNvPr id="252" name="楕円 251"/>
        <xdr:cNvSpPr/>
      </xdr:nvSpPr>
      <xdr:spPr>
        <a:xfrm>
          <a:off x="4584700" y="1599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76943</xdr:rowOff>
    </xdr:from>
    <xdr:ext cx="534377" cy="259045"/>
    <xdr:sp macro="" textlink="">
      <xdr:nvSpPr>
        <xdr:cNvPr id="253" name="扶助費該当値テキスト"/>
        <xdr:cNvSpPr txBox="1"/>
      </xdr:nvSpPr>
      <xdr:spPr>
        <a:xfrm>
          <a:off x="4686300" y="158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96346</xdr:rowOff>
    </xdr:from>
    <xdr:to>
      <xdr:col>20</xdr:col>
      <xdr:colOff>38100</xdr:colOff>
      <xdr:row>94</xdr:row>
      <xdr:rowOff>26496</xdr:rowOff>
    </xdr:to>
    <xdr:sp macro="" textlink="">
      <xdr:nvSpPr>
        <xdr:cNvPr id="254" name="楕円 253"/>
        <xdr:cNvSpPr/>
      </xdr:nvSpPr>
      <xdr:spPr>
        <a:xfrm>
          <a:off x="3746500" y="1604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43023</xdr:rowOff>
    </xdr:from>
    <xdr:ext cx="534377" cy="259045"/>
    <xdr:sp macro="" textlink="">
      <xdr:nvSpPr>
        <xdr:cNvPr id="255" name="テキスト ボックス 254"/>
        <xdr:cNvSpPr txBox="1"/>
      </xdr:nvSpPr>
      <xdr:spPr>
        <a:xfrm>
          <a:off x="3530111" y="1581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67793</xdr:rowOff>
    </xdr:from>
    <xdr:to>
      <xdr:col>15</xdr:col>
      <xdr:colOff>101600</xdr:colOff>
      <xdr:row>93</xdr:row>
      <xdr:rowOff>169393</xdr:rowOff>
    </xdr:to>
    <xdr:sp macro="" textlink="">
      <xdr:nvSpPr>
        <xdr:cNvPr id="256" name="楕円 255"/>
        <xdr:cNvSpPr/>
      </xdr:nvSpPr>
      <xdr:spPr>
        <a:xfrm>
          <a:off x="2857500" y="160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14470</xdr:rowOff>
    </xdr:from>
    <xdr:ext cx="534377" cy="259045"/>
    <xdr:sp macro="" textlink="">
      <xdr:nvSpPr>
        <xdr:cNvPr id="257" name="テキスト ボックス 256"/>
        <xdr:cNvSpPr txBox="1"/>
      </xdr:nvSpPr>
      <xdr:spPr>
        <a:xfrm>
          <a:off x="2641111" y="1578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78243</xdr:rowOff>
    </xdr:from>
    <xdr:to>
      <xdr:col>10</xdr:col>
      <xdr:colOff>165100</xdr:colOff>
      <xdr:row>94</xdr:row>
      <xdr:rowOff>8393</xdr:rowOff>
    </xdr:to>
    <xdr:sp macro="" textlink="">
      <xdr:nvSpPr>
        <xdr:cNvPr id="258" name="楕円 257"/>
        <xdr:cNvSpPr/>
      </xdr:nvSpPr>
      <xdr:spPr>
        <a:xfrm>
          <a:off x="1968500" y="160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24920</xdr:rowOff>
    </xdr:from>
    <xdr:ext cx="534377" cy="259045"/>
    <xdr:sp macro="" textlink="">
      <xdr:nvSpPr>
        <xdr:cNvPr id="259" name="テキスト ボックス 258"/>
        <xdr:cNvSpPr txBox="1"/>
      </xdr:nvSpPr>
      <xdr:spPr>
        <a:xfrm>
          <a:off x="1752111" y="15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85993</xdr:rowOff>
    </xdr:from>
    <xdr:to>
      <xdr:col>6</xdr:col>
      <xdr:colOff>38100</xdr:colOff>
      <xdr:row>95</xdr:row>
      <xdr:rowOff>16143</xdr:rowOff>
    </xdr:to>
    <xdr:sp macro="" textlink="">
      <xdr:nvSpPr>
        <xdr:cNvPr id="260" name="楕円 259"/>
        <xdr:cNvSpPr/>
      </xdr:nvSpPr>
      <xdr:spPr>
        <a:xfrm>
          <a:off x="1079500" y="162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32670</xdr:rowOff>
    </xdr:from>
    <xdr:ext cx="534377" cy="259045"/>
    <xdr:sp macro="" textlink="">
      <xdr:nvSpPr>
        <xdr:cNvPr id="261" name="テキスト ボックス 260"/>
        <xdr:cNvSpPr txBox="1"/>
      </xdr:nvSpPr>
      <xdr:spPr>
        <a:xfrm>
          <a:off x="863111" y="159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163109</xdr:rowOff>
    </xdr:from>
    <xdr:to>
      <xdr:col>55</xdr:col>
      <xdr:colOff>0</xdr:colOff>
      <xdr:row>37</xdr:row>
      <xdr:rowOff>21754</xdr:rowOff>
    </xdr:to>
    <xdr:cxnSp macro="">
      <xdr:nvCxnSpPr>
        <xdr:cNvPr id="290" name="直線コネクタ 289"/>
        <xdr:cNvCxnSpPr/>
      </xdr:nvCxnSpPr>
      <xdr:spPr>
        <a:xfrm>
          <a:off x="9639300" y="6335309"/>
          <a:ext cx="838200" cy="3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156439</xdr:rowOff>
    </xdr:from>
    <xdr:to>
      <xdr:col>50</xdr:col>
      <xdr:colOff>114300</xdr:colOff>
      <xdr:row>36</xdr:row>
      <xdr:rowOff>163109</xdr:rowOff>
    </xdr:to>
    <xdr:cxnSp macro="">
      <xdr:nvCxnSpPr>
        <xdr:cNvPr id="293" name="直線コネクタ 292"/>
        <xdr:cNvCxnSpPr/>
      </xdr:nvCxnSpPr>
      <xdr:spPr>
        <a:xfrm>
          <a:off x="8750300" y="6328639"/>
          <a:ext cx="889000" cy="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156439</xdr:rowOff>
    </xdr:from>
    <xdr:to>
      <xdr:col>45</xdr:col>
      <xdr:colOff>177800</xdr:colOff>
      <xdr:row>37</xdr:row>
      <xdr:rowOff>78031</xdr:rowOff>
    </xdr:to>
    <xdr:cxnSp macro="">
      <xdr:nvCxnSpPr>
        <xdr:cNvPr id="296" name="直線コネクタ 295"/>
        <xdr:cNvCxnSpPr/>
      </xdr:nvCxnSpPr>
      <xdr:spPr>
        <a:xfrm flipV="1">
          <a:off x="7861300" y="6328639"/>
          <a:ext cx="889000" cy="9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68160</xdr:rowOff>
    </xdr:from>
    <xdr:to>
      <xdr:col>41</xdr:col>
      <xdr:colOff>50800</xdr:colOff>
      <xdr:row>37</xdr:row>
      <xdr:rowOff>78031</xdr:rowOff>
    </xdr:to>
    <xdr:cxnSp macro="">
      <xdr:nvCxnSpPr>
        <xdr:cNvPr id="299" name="直線コネクタ 298"/>
        <xdr:cNvCxnSpPr/>
      </xdr:nvCxnSpPr>
      <xdr:spPr>
        <a:xfrm>
          <a:off x="6972300" y="6411810"/>
          <a:ext cx="889000" cy="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142404</xdr:rowOff>
    </xdr:from>
    <xdr:to>
      <xdr:col>55</xdr:col>
      <xdr:colOff>50800</xdr:colOff>
      <xdr:row>37</xdr:row>
      <xdr:rowOff>72554</xdr:rowOff>
    </xdr:to>
    <xdr:sp macro="" textlink="">
      <xdr:nvSpPr>
        <xdr:cNvPr id="309" name="楕円 308"/>
        <xdr:cNvSpPr/>
      </xdr:nvSpPr>
      <xdr:spPr>
        <a:xfrm>
          <a:off x="10426700" y="63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120831</xdr:rowOff>
    </xdr:from>
    <xdr:ext cx="599010" cy="259045"/>
    <xdr:sp macro="" textlink="">
      <xdr:nvSpPr>
        <xdr:cNvPr id="310" name="補助費等該当値テキスト"/>
        <xdr:cNvSpPr txBox="1"/>
      </xdr:nvSpPr>
      <xdr:spPr>
        <a:xfrm>
          <a:off x="10528300" y="6293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112309</xdr:rowOff>
    </xdr:from>
    <xdr:to>
      <xdr:col>50</xdr:col>
      <xdr:colOff>165100</xdr:colOff>
      <xdr:row>37</xdr:row>
      <xdr:rowOff>42459</xdr:rowOff>
    </xdr:to>
    <xdr:sp macro="" textlink="">
      <xdr:nvSpPr>
        <xdr:cNvPr id="311" name="楕円 310"/>
        <xdr:cNvSpPr/>
      </xdr:nvSpPr>
      <xdr:spPr>
        <a:xfrm>
          <a:off x="9588500" y="62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58986</xdr:rowOff>
    </xdr:from>
    <xdr:ext cx="599010" cy="259045"/>
    <xdr:sp macro="" textlink="">
      <xdr:nvSpPr>
        <xdr:cNvPr id="312" name="テキスト ボックス 311"/>
        <xdr:cNvSpPr txBox="1"/>
      </xdr:nvSpPr>
      <xdr:spPr>
        <a:xfrm>
          <a:off x="9339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105639</xdr:rowOff>
    </xdr:from>
    <xdr:to>
      <xdr:col>46</xdr:col>
      <xdr:colOff>38100</xdr:colOff>
      <xdr:row>37</xdr:row>
      <xdr:rowOff>35789</xdr:rowOff>
    </xdr:to>
    <xdr:sp macro="" textlink="">
      <xdr:nvSpPr>
        <xdr:cNvPr id="313" name="楕円 312"/>
        <xdr:cNvSpPr/>
      </xdr:nvSpPr>
      <xdr:spPr>
        <a:xfrm>
          <a:off x="8699500" y="6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52316</xdr:rowOff>
    </xdr:from>
    <xdr:ext cx="599010" cy="259045"/>
    <xdr:sp macro="" textlink="">
      <xdr:nvSpPr>
        <xdr:cNvPr id="314" name="テキスト ボックス 313"/>
        <xdr:cNvSpPr txBox="1"/>
      </xdr:nvSpPr>
      <xdr:spPr>
        <a:xfrm>
          <a:off x="8450795" y="60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27231</xdr:rowOff>
    </xdr:from>
    <xdr:to>
      <xdr:col>41</xdr:col>
      <xdr:colOff>101600</xdr:colOff>
      <xdr:row>37</xdr:row>
      <xdr:rowOff>128831</xdr:rowOff>
    </xdr:to>
    <xdr:sp macro="" textlink="">
      <xdr:nvSpPr>
        <xdr:cNvPr id="315" name="楕円 314"/>
        <xdr:cNvSpPr/>
      </xdr:nvSpPr>
      <xdr:spPr>
        <a:xfrm>
          <a:off x="7810500" y="63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119958</xdr:rowOff>
    </xdr:from>
    <xdr:ext cx="599010" cy="259045"/>
    <xdr:sp macro="" textlink="">
      <xdr:nvSpPr>
        <xdr:cNvPr id="316" name="テキスト ボックス 315"/>
        <xdr:cNvSpPr txBox="1"/>
      </xdr:nvSpPr>
      <xdr:spPr>
        <a:xfrm>
          <a:off x="7561795" y="646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17360</xdr:rowOff>
    </xdr:from>
    <xdr:to>
      <xdr:col>36</xdr:col>
      <xdr:colOff>165100</xdr:colOff>
      <xdr:row>37</xdr:row>
      <xdr:rowOff>118960</xdr:rowOff>
    </xdr:to>
    <xdr:sp macro="" textlink="">
      <xdr:nvSpPr>
        <xdr:cNvPr id="317" name="楕円 316"/>
        <xdr:cNvSpPr/>
      </xdr:nvSpPr>
      <xdr:spPr>
        <a:xfrm>
          <a:off x="6921500" y="63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110087</xdr:rowOff>
    </xdr:from>
    <xdr:ext cx="599010" cy="259045"/>
    <xdr:sp macro="" textlink="">
      <xdr:nvSpPr>
        <xdr:cNvPr id="318" name="テキスト ボックス 317"/>
        <xdr:cNvSpPr txBox="1"/>
      </xdr:nvSpPr>
      <xdr:spPr>
        <a:xfrm>
          <a:off x="6672795" y="645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78363</xdr:rowOff>
    </xdr:from>
    <xdr:to>
      <xdr:col>55</xdr:col>
      <xdr:colOff>0</xdr:colOff>
      <xdr:row>57</xdr:row>
      <xdr:rowOff>111857</xdr:rowOff>
    </xdr:to>
    <xdr:cxnSp macro="">
      <xdr:nvCxnSpPr>
        <xdr:cNvPr id="345" name="直線コネクタ 344"/>
        <xdr:cNvCxnSpPr/>
      </xdr:nvCxnSpPr>
      <xdr:spPr>
        <a:xfrm flipV="1">
          <a:off x="9639300" y="9851013"/>
          <a:ext cx="838200" cy="3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93873</xdr:rowOff>
    </xdr:from>
    <xdr:ext cx="599010" cy="259045"/>
    <xdr:sp macro="" textlink="">
      <xdr:nvSpPr>
        <xdr:cNvPr id="346" name="普通建設事業費平均値テキスト"/>
        <xdr:cNvSpPr txBox="1"/>
      </xdr:nvSpPr>
      <xdr:spPr>
        <a:xfrm>
          <a:off x="10528300" y="9866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111857</xdr:rowOff>
    </xdr:from>
    <xdr:to>
      <xdr:col>50</xdr:col>
      <xdr:colOff>114300</xdr:colOff>
      <xdr:row>57</xdr:row>
      <xdr:rowOff>120693</xdr:rowOff>
    </xdr:to>
    <xdr:cxnSp macro="">
      <xdr:nvCxnSpPr>
        <xdr:cNvPr id="348" name="直線コネクタ 347"/>
        <xdr:cNvCxnSpPr/>
      </xdr:nvCxnSpPr>
      <xdr:spPr>
        <a:xfrm flipV="1">
          <a:off x="8750300" y="9884507"/>
          <a:ext cx="889000" cy="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49159</xdr:rowOff>
    </xdr:from>
    <xdr:ext cx="599010" cy="259045"/>
    <xdr:sp macro="" textlink="">
      <xdr:nvSpPr>
        <xdr:cNvPr id="350" name="テキスト ボックス 349"/>
        <xdr:cNvSpPr txBox="1"/>
      </xdr:nvSpPr>
      <xdr:spPr>
        <a:xfrm>
          <a:off x="9339795" y="999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120693</xdr:rowOff>
    </xdr:from>
    <xdr:to>
      <xdr:col>45</xdr:col>
      <xdr:colOff>177800</xdr:colOff>
      <xdr:row>57</xdr:row>
      <xdr:rowOff>150233</xdr:rowOff>
    </xdr:to>
    <xdr:cxnSp macro="">
      <xdr:nvCxnSpPr>
        <xdr:cNvPr id="351" name="直線コネクタ 350"/>
        <xdr:cNvCxnSpPr/>
      </xdr:nvCxnSpPr>
      <xdr:spPr>
        <a:xfrm flipV="1">
          <a:off x="7861300" y="9893343"/>
          <a:ext cx="889000" cy="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36549</xdr:rowOff>
    </xdr:from>
    <xdr:ext cx="599010" cy="259045"/>
    <xdr:sp macro="" textlink="">
      <xdr:nvSpPr>
        <xdr:cNvPr id="353" name="テキスト ボックス 352"/>
        <xdr:cNvSpPr txBox="1"/>
      </xdr:nvSpPr>
      <xdr:spPr>
        <a:xfrm>
          <a:off x="8450795" y="99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86711</xdr:rowOff>
    </xdr:from>
    <xdr:to>
      <xdr:col>41</xdr:col>
      <xdr:colOff>50800</xdr:colOff>
      <xdr:row>57</xdr:row>
      <xdr:rowOff>150233</xdr:rowOff>
    </xdr:to>
    <xdr:cxnSp macro="">
      <xdr:nvCxnSpPr>
        <xdr:cNvPr id="354" name="直線コネクタ 353"/>
        <xdr:cNvCxnSpPr/>
      </xdr:nvCxnSpPr>
      <xdr:spPr>
        <a:xfrm>
          <a:off x="6972300" y="9859361"/>
          <a:ext cx="889000" cy="6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39758</xdr:rowOff>
    </xdr:from>
    <xdr:ext cx="599010" cy="259045"/>
    <xdr:sp macro="" textlink="">
      <xdr:nvSpPr>
        <xdr:cNvPr id="356" name="テキスト ボックス 355"/>
        <xdr:cNvSpPr txBox="1"/>
      </xdr:nvSpPr>
      <xdr:spPr>
        <a:xfrm>
          <a:off x="7561795" y="998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49992</xdr:rowOff>
    </xdr:from>
    <xdr:ext cx="599010" cy="259045"/>
    <xdr:sp macro="" textlink="">
      <xdr:nvSpPr>
        <xdr:cNvPr id="358" name="テキスト ボックス 357"/>
        <xdr:cNvSpPr txBox="1"/>
      </xdr:nvSpPr>
      <xdr:spPr>
        <a:xfrm>
          <a:off x="6672795" y="999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27563</xdr:rowOff>
    </xdr:from>
    <xdr:to>
      <xdr:col>55</xdr:col>
      <xdr:colOff>50800</xdr:colOff>
      <xdr:row>57</xdr:row>
      <xdr:rowOff>129163</xdr:rowOff>
    </xdr:to>
    <xdr:sp macro="" textlink="">
      <xdr:nvSpPr>
        <xdr:cNvPr id="364" name="楕円 363"/>
        <xdr:cNvSpPr/>
      </xdr:nvSpPr>
      <xdr:spPr>
        <a:xfrm>
          <a:off x="10426700" y="980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50440</xdr:rowOff>
    </xdr:from>
    <xdr:ext cx="599010" cy="259045"/>
    <xdr:sp macro="" textlink="">
      <xdr:nvSpPr>
        <xdr:cNvPr id="365" name="普通建設事業費該当値テキスト"/>
        <xdr:cNvSpPr txBox="1"/>
      </xdr:nvSpPr>
      <xdr:spPr>
        <a:xfrm>
          <a:off x="10528300" y="965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61057</xdr:rowOff>
    </xdr:from>
    <xdr:to>
      <xdr:col>50</xdr:col>
      <xdr:colOff>165100</xdr:colOff>
      <xdr:row>57</xdr:row>
      <xdr:rowOff>162657</xdr:rowOff>
    </xdr:to>
    <xdr:sp macro="" textlink="">
      <xdr:nvSpPr>
        <xdr:cNvPr id="366" name="楕円 365"/>
        <xdr:cNvSpPr/>
      </xdr:nvSpPr>
      <xdr:spPr>
        <a:xfrm>
          <a:off x="9588500" y="983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7734</xdr:rowOff>
    </xdr:from>
    <xdr:ext cx="599010" cy="259045"/>
    <xdr:sp macro="" textlink="">
      <xdr:nvSpPr>
        <xdr:cNvPr id="367" name="テキスト ボックス 366"/>
        <xdr:cNvSpPr txBox="1"/>
      </xdr:nvSpPr>
      <xdr:spPr>
        <a:xfrm>
          <a:off x="9339795" y="960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69893</xdr:rowOff>
    </xdr:from>
    <xdr:to>
      <xdr:col>46</xdr:col>
      <xdr:colOff>38100</xdr:colOff>
      <xdr:row>58</xdr:row>
      <xdr:rowOff>43</xdr:rowOff>
    </xdr:to>
    <xdr:sp macro="" textlink="">
      <xdr:nvSpPr>
        <xdr:cNvPr id="368" name="楕円 367"/>
        <xdr:cNvSpPr/>
      </xdr:nvSpPr>
      <xdr:spPr>
        <a:xfrm>
          <a:off x="8699500" y="984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16570</xdr:rowOff>
    </xdr:from>
    <xdr:ext cx="599010" cy="259045"/>
    <xdr:sp macro="" textlink="">
      <xdr:nvSpPr>
        <xdr:cNvPr id="369" name="テキスト ボックス 368"/>
        <xdr:cNvSpPr txBox="1"/>
      </xdr:nvSpPr>
      <xdr:spPr>
        <a:xfrm>
          <a:off x="8450795" y="961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99433</xdr:rowOff>
    </xdr:from>
    <xdr:to>
      <xdr:col>41</xdr:col>
      <xdr:colOff>101600</xdr:colOff>
      <xdr:row>58</xdr:row>
      <xdr:rowOff>29583</xdr:rowOff>
    </xdr:to>
    <xdr:sp macro="" textlink="">
      <xdr:nvSpPr>
        <xdr:cNvPr id="370" name="楕円 369"/>
        <xdr:cNvSpPr/>
      </xdr:nvSpPr>
      <xdr:spPr>
        <a:xfrm>
          <a:off x="7810500" y="98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46110</xdr:rowOff>
    </xdr:from>
    <xdr:ext cx="599010" cy="259045"/>
    <xdr:sp macro="" textlink="">
      <xdr:nvSpPr>
        <xdr:cNvPr id="371" name="テキスト ボックス 370"/>
        <xdr:cNvSpPr txBox="1"/>
      </xdr:nvSpPr>
      <xdr:spPr>
        <a:xfrm>
          <a:off x="7561795" y="9647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35911</xdr:rowOff>
    </xdr:from>
    <xdr:to>
      <xdr:col>36</xdr:col>
      <xdr:colOff>165100</xdr:colOff>
      <xdr:row>57</xdr:row>
      <xdr:rowOff>137511</xdr:rowOff>
    </xdr:to>
    <xdr:sp macro="" textlink="">
      <xdr:nvSpPr>
        <xdr:cNvPr id="372" name="楕円 371"/>
        <xdr:cNvSpPr/>
      </xdr:nvSpPr>
      <xdr:spPr>
        <a:xfrm>
          <a:off x="6921500" y="980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154038</xdr:rowOff>
    </xdr:from>
    <xdr:ext cx="599010" cy="259045"/>
    <xdr:sp macro="" textlink="">
      <xdr:nvSpPr>
        <xdr:cNvPr id="373" name="テキスト ボックス 372"/>
        <xdr:cNvSpPr txBox="1"/>
      </xdr:nvSpPr>
      <xdr:spPr>
        <a:xfrm>
          <a:off x="6672795" y="958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67956</xdr:rowOff>
    </xdr:from>
    <xdr:to>
      <xdr:col>55</xdr:col>
      <xdr:colOff>0</xdr:colOff>
      <xdr:row>78</xdr:row>
      <xdr:rowOff>75747</xdr:rowOff>
    </xdr:to>
    <xdr:cxnSp macro="">
      <xdr:nvCxnSpPr>
        <xdr:cNvPr id="402" name="直線コネクタ 401"/>
        <xdr:cNvCxnSpPr/>
      </xdr:nvCxnSpPr>
      <xdr:spPr>
        <a:xfrm>
          <a:off x="9639300" y="13441056"/>
          <a:ext cx="8382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58268</xdr:rowOff>
    </xdr:from>
    <xdr:to>
      <xdr:col>50</xdr:col>
      <xdr:colOff>114300</xdr:colOff>
      <xdr:row>78</xdr:row>
      <xdr:rowOff>67956</xdr:rowOff>
    </xdr:to>
    <xdr:cxnSp macro="">
      <xdr:nvCxnSpPr>
        <xdr:cNvPr id="405" name="直線コネクタ 404"/>
        <xdr:cNvCxnSpPr/>
      </xdr:nvCxnSpPr>
      <xdr:spPr>
        <a:xfrm>
          <a:off x="8750300" y="13431368"/>
          <a:ext cx="889000" cy="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114482</xdr:rowOff>
    </xdr:from>
    <xdr:ext cx="599010" cy="259045"/>
    <xdr:sp macro="" textlink="">
      <xdr:nvSpPr>
        <xdr:cNvPr id="407" name="テキスト ボックス 406"/>
        <xdr:cNvSpPr txBox="1"/>
      </xdr:nvSpPr>
      <xdr:spPr>
        <a:xfrm>
          <a:off x="9339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58018</xdr:rowOff>
    </xdr:from>
    <xdr:to>
      <xdr:col>45</xdr:col>
      <xdr:colOff>177800</xdr:colOff>
      <xdr:row>78</xdr:row>
      <xdr:rowOff>58268</xdr:rowOff>
    </xdr:to>
    <xdr:cxnSp macro="">
      <xdr:nvCxnSpPr>
        <xdr:cNvPr id="408" name="直線コネクタ 407"/>
        <xdr:cNvCxnSpPr/>
      </xdr:nvCxnSpPr>
      <xdr:spPr>
        <a:xfrm>
          <a:off x="7861300" y="13431118"/>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101419</xdr:rowOff>
    </xdr:from>
    <xdr:ext cx="599010" cy="259045"/>
    <xdr:sp macro="" textlink="">
      <xdr:nvSpPr>
        <xdr:cNvPr id="410" name="テキスト ボックス 409"/>
        <xdr:cNvSpPr txBox="1"/>
      </xdr:nvSpPr>
      <xdr:spPr>
        <a:xfrm>
          <a:off x="8450795" y="134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106330</xdr:rowOff>
    </xdr:from>
    <xdr:to>
      <xdr:col>41</xdr:col>
      <xdr:colOff>50800</xdr:colOff>
      <xdr:row>78</xdr:row>
      <xdr:rowOff>58018</xdr:rowOff>
    </xdr:to>
    <xdr:cxnSp macro="">
      <xdr:nvCxnSpPr>
        <xdr:cNvPr id="411" name="直線コネクタ 410"/>
        <xdr:cNvCxnSpPr/>
      </xdr:nvCxnSpPr>
      <xdr:spPr>
        <a:xfrm>
          <a:off x="6972300" y="13136530"/>
          <a:ext cx="889000" cy="29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105799</xdr:rowOff>
    </xdr:from>
    <xdr:ext cx="599010" cy="259045"/>
    <xdr:sp macro="" textlink="">
      <xdr:nvSpPr>
        <xdr:cNvPr id="413" name="テキスト ボックス 412"/>
        <xdr:cNvSpPr txBox="1"/>
      </xdr:nvSpPr>
      <xdr:spPr>
        <a:xfrm>
          <a:off x="7561795" y="134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101220</xdr:rowOff>
    </xdr:from>
    <xdr:ext cx="599010" cy="259045"/>
    <xdr:sp macro="" textlink="">
      <xdr:nvSpPr>
        <xdr:cNvPr id="415" name="テキスト ボックス 414"/>
        <xdr:cNvSpPr txBox="1"/>
      </xdr:nvSpPr>
      <xdr:spPr>
        <a:xfrm>
          <a:off x="6672795" y="134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24947</xdr:rowOff>
    </xdr:from>
    <xdr:to>
      <xdr:col>55</xdr:col>
      <xdr:colOff>50800</xdr:colOff>
      <xdr:row>78</xdr:row>
      <xdr:rowOff>126547</xdr:rowOff>
    </xdr:to>
    <xdr:sp macro="" textlink="">
      <xdr:nvSpPr>
        <xdr:cNvPr id="421" name="楕円 420"/>
        <xdr:cNvSpPr/>
      </xdr:nvSpPr>
      <xdr:spPr>
        <a:xfrm>
          <a:off x="10426700" y="133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3374</xdr:rowOff>
    </xdr:from>
    <xdr:ext cx="599010" cy="259045"/>
    <xdr:sp macro="" textlink="">
      <xdr:nvSpPr>
        <xdr:cNvPr id="422" name="普通建設事業費 （ うち新規整備　）該当値テキスト"/>
        <xdr:cNvSpPr txBox="1"/>
      </xdr:nvSpPr>
      <xdr:spPr>
        <a:xfrm>
          <a:off x="10528300" y="1337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17156</xdr:rowOff>
    </xdr:from>
    <xdr:to>
      <xdr:col>50</xdr:col>
      <xdr:colOff>165100</xdr:colOff>
      <xdr:row>78</xdr:row>
      <xdr:rowOff>118756</xdr:rowOff>
    </xdr:to>
    <xdr:sp macro="" textlink="">
      <xdr:nvSpPr>
        <xdr:cNvPr id="423" name="楕円 422"/>
        <xdr:cNvSpPr/>
      </xdr:nvSpPr>
      <xdr:spPr>
        <a:xfrm>
          <a:off x="9588500" y="1339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135283</xdr:rowOff>
    </xdr:from>
    <xdr:ext cx="599010" cy="259045"/>
    <xdr:sp macro="" textlink="">
      <xdr:nvSpPr>
        <xdr:cNvPr id="424" name="テキスト ボックス 423"/>
        <xdr:cNvSpPr txBox="1"/>
      </xdr:nvSpPr>
      <xdr:spPr>
        <a:xfrm>
          <a:off x="9339795" y="1316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7468</xdr:rowOff>
    </xdr:from>
    <xdr:to>
      <xdr:col>46</xdr:col>
      <xdr:colOff>38100</xdr:colOff>
      <xdr:row>78</xdr:row>
      <xdr:rowOff>109068</xdr:rowOff>
    </xdr:to>
    <xdr:sp macro="" textlink="">
      <xdr:nvSpPr>
        <xdr:cNvPr id="425" name="楕円 424"/>
        <xdr:cNvSpPr/>
      </xdr:nvSpPr>
      <xdr:spPr>
        <a:xfrm>
          <a:off x="8699500" y="133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125595</xdr:rowOff>
    </xdr:from>
    <xdr:ext cx="599010" cy="259045"/>
    <xdr:sp macro="" textlink="">
      <xdr:nvSpPr>
        <xdr:cNvPr id="426" name="テキスト ボックス 425"/>
        <xdr:cNvSpPr txBox="1"/>
      </xdr:nvSpPr>
      <xdr:spPr>
        <a:xfrm>
          <a:off x="8450795" y="1315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7218</xdr:rowOff>
    </xdr:from>
    <xdr:to>
      <xdr:col>41</xdr:col>
      <xdr:colOff>101600</xdr:colOff>
      <xdr:row>78</xdr:row>
      <xdr:rowOff>108818</xdr:rowOff>
    </xdr:to>
    <xdr:sp macro="" textlink="">
      <xdr:nvSpPr>
        <xdr:cNvPr id="427" name="楕円 426"/>
        <xdr:cNvSpPr/>
      </xdr:nvSpPr>
      <xdr:spPr>
        <a:xfrm>
          <a:off x="7810500" y="1338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125345</xdr:rowOff>
    </xdr:from>
    <xdr:ext cx="599010" cy="259045"/>
    <xdr:sp macro="" textlink="">
      <xdr:nvSpPr>
        <xdr:cNvPr id="428" name="テキスト ボックス 427"/>
        <xdr:cNvSpPr txBox="1"/>
      </xdr:nvSpPr>
      <xdr:spPr>
        <a:xfrm>
          <a:off x="7561795" y="1315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55530</xdr:rowOff>
    </xdr:from>
    <xdr:to>
      <xdr:col>36</xdr:col>
      <xdr:colOff>165100</xdr:colOff>
      <xdr:row>76</xdr:row>
      <xdr:rowOff>157130</xdr:rowOff>
    </xdr:to>
    <xdr:sp macro="" textlink="">
      <xdr:nvSpPr>
        <xdr:cNvPr id="429" name="楕円 428"/>
        <xdr:cNvSpPr/>
      </xdr:nvSpPr>
      <xdr:spPr>
        <a:xfrm>
          <a:off x="6921500" y="13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2206</xdr:rowOff>
    </xdr:from>
    <xdr:ext cx="599010" cy="259045"/>
    <xdr:sp macro="" textlink="">
      <xdr:nvSpPr>
        <xdr:cNvPr id="430" name="テキスト ボックス 429"/>
        <xdr:cNvSpPr txBox="1"/>
      </xdr:nvSpPr>
      <xdr:spPr>
        <a:xfrm>
          <a:off x="6672795" y="1286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134091</xdr:rowOff>
    </xdr:from>
    <xdr:to>
      <xdr:col>55</xdr:col>
      <xdr:colOff>0</xdr:colOff>
      <xdr:row>98</xdr:row>
      <xdr:rowOff>4225</xdr:rowOff>
    </xdr:to>
    <xdr:cxnSp macro="">
      <xdr:nvCxnSpPr>
        <xdr:cNvPr id="457" name="直線コネクタ 456"/>
        <xdr:cNvCxnSpPr/>
      </xdr:nvCxnSpPr>
      <xdr:spPr>
        <a:xfrm flipV="1">
          <a:off x="9639300" y="16764741"/>
          <a:ext cx="838200" cy="4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161014</xdr:rowOff>
    </xdr:from>
    <xdr:ext cx="599010" cy="259045"/>
    <xdr:sp macro="" textlink="">
      <xdr:nvSpPr>
        <xdr:cNvPr id="458" name="普通建設事業費 （ うち更新整備　）平均値テキスト"/>
        <xdr:cNvSpPr txBox="1"/>
      </xdr:nvSpPr>
      <xdr:spPr>
        <a:xfrm>
          <a:off x="10528300" y="16791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4225</xdr:rowOff>
    </xdr:from>
    <xdr:to>
      <xdr:col>50</xdr:col>
      <xdr:colOff>114300</xdr:colOff>
      <xdr:row>98</xdr:row>
      <xdr:rowOff>18351</xdr:rowOff>
    </xdr:to>
    <xdr:cxnSp macro="">
      <xdr:nvCxnSpPr>
        <xdr:cNvPr id="460" name="直線コネクタ 459"/>
        <xdr:cNvCxnSpPr/>
      </xdr:nvCxnSpPr>
      <xdr:spPr>
        <a:xfrm flipV="1">
          <a:off x="8750300" y="16806325"/>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18351</xdr:rowOff>
    </xdr:from>
    <xdr:to>
      <xdr:col>45</xdr:col>
      <xdr:colOff>177800</xdr:colOff>
      <xdr:row>98</xdr:row>
      <xdr:rowOff>48456</xdr:rowOff>
    </xdr:to>
    <xdr:cxnSp macro="">
      <xdr:nvCxnSpPr>
        <xdr:cNvPr id="463" name="直線コネクタ 462"/>
        <xdr:cNvCxnSpPr/>
      </xdr:nvCxnSpPr>
      <xdr:spPr>
        <a:xfrm flipV="1">
          <a:off x="7861300" y="16820451"/>
          <a:ext cx="889000" cy="3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105306</xdr:rowOff>
    </xdr:from>
    <xdr:ext cx="599010" cy="259045"/>
    <xdr:sp macro="" textlink="">
      <xdr:nvSpPr>
        <xdr:cNvPr id="465" name="テキスト ボックス 464"/>
        <xdr:cNvSpPr txBox="1"/>
      </xdr:nvSpPr>
      <xdr:spPr>
        <a:xfrm>
          <a:off x="8450795" y="1690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48456</xdr:rowOff>
    </xdr:from>
    <xdr:to>
      <xdr:col>41</xdr:col>
      <xdr:colOff>50800</xdr:colOff>
      <xdr:row>98</xdr:row>
      <xdr:rowOff>94241</xdr:rowOff>
    </xdr:to>
    <xdr:cxnSp macro="">
      <xdr:nvCxnSpPr>
        <xdr:cNvPr id="466" name="直線コネクタ 465"/>
        <xdr:cNvCxnSpPr/>
      </xdr:nvCxnSpPr>
      <xdr:spPr>
        <a:xfrm flipV="1">
          <a:off x="6972300" y="16850556"/>
          <a:ext cx="889000" cy="4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83291</xdr:rowOff>
    </xdr:from>
    <xdr:to>
      <xdr:col>55</xdr:col>
      <xdr:colOff>50800</xdr:colOff>
      <xdr:row>98</xdr:row>
      <xdr:rowOff>13441</xdr:rowOff>
    </xdr:to>
    <xdr:sp macro="" textlink="">
      <xdr:nvSpPr>
        <xdr:cNvPr id="476" name="楕円 475"/>
        <xdr:cNvSpPr/>
      </xdr:nvSpPr>
      <xdr:spPr>
        <a:xfrm>
          <a:off x="10426700" y="167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106168</xdr:rowOff>
    </xdr:from>
    <xdr:ext cx="599010" cy="259045"/>
    <xdr:sp macro="" textlink="">
      <xdr:nvSpPr>
        <xdr:cNvPr id="477" name="普通建設事業費 （ うち更新整備　）該当値テキスト"/>
        <xdr:cNvSpPr txBox="1"/>
      </xdr:nvSpPr>
      <xdr:spPr>
        <a:xfrm>
          <a:off x="10528300" y="1656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124875</xdr:rowOff>
    </xdr:from>
    <xdr:to>
      <xdr:col>50</xdr:col>
      <xdr:colOff>165100</xdr:colOff>
      <xdr:row>98</xdr:row>
      <xdr:rowOff>55025</xdr:rowOff>
    </xdr:to>
    <xdr:sp macro="" textlink="">
      <xdr:nvSpPr>
        <xdr:cNvPr id="478" name="楕円 477"/>
        <xdr:cNvSpPr/>
      </xdr:nvSpPr>
      <xdr:spPr>
        <a:xfrm>
          <a:off x="9588500" y="1675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71552</xdr:rowOff>
    </xdr:from>
    <xdr:ext cx="599010" cy="259045"/>
    <xdr:sp macro="" textlink="">
      <xdr:nvSpPr>
        <xdr:cNvPr id="479" name="テキスト ボックス 478"/>
        <xdr:cNvSpPr txBox="1"/>
      </xdr:nvSpPr>
      <xdr:spPr>
        <a:xfrm>
          <a:off x="9339795" y="1653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139001</xdr:rowOff>
    </xdr:from>
    <xdr:to>
      <xdr:col>46</xdr:col>
      <xdr:colOff>38100</xdr:colOff>
      <xdr:row>98</xdr:row>
      <xdr:rowOff>69151</xdr:rowOff>
    </xdr:to>
    <xdr:sp macro="" textlink="">
      <xdr:nvSpPr>
        <xdr:cNvPr id="480" name="楕円 479"/>
        <xdr:cNvSpPr/>
      </xdr:nvSpPr>
      <xdr:spPr>
        <a:xfrm>
          <a:off x="8699500" y="1676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85678</xdr:rowOff>
    </xdr:from>
    <xdr:ext cx="599010" cy="259045"/>
    <xdr:sp macro="" textlink="">
      <xdr:nvSpPr>
        <xdr:cNvPr id="481" name="テキスト ボックス 480"/>
        <xdr:cNvSpPr txBox="1"/>
      </xdr:nvSpPr>
      <xdr:spPr>
        <a:xfrm>
          <a:off x="8450795" y="1654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169106</xdr:rowOff>
    </xdr:from>
    <xdr:to>
      <xdr:col>41</xdr:col>
      <xdr:colOff>101600</xdr:colOff>
      <xdr:row>98</xdr:row>
      <xdr:rowOff>99256</xdr:rowOff>
    </xdr:to>
    <xdr:sp macro="" textlink="">
      <xdr:nvSpPr>
        <xdr:cNvPr id="482" name="楕円 481"/>
        <xdr:cNvSpPr/>
      </xdr:nvSpPr>
      <xdr:spPr>
        <a:xfrm>
          <a:off x="7810500" y="1679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115783</xdr:rowOff>
    </xdr:from>
    <xdr:ext cx="599010" cy="259045"/>
    <xdr:sp macro="" textlink="">
      <xdr:nvSpPr>
        <xdr:cNvPr id="483" name="テキスト ボックス 482"/>
        <xdr:cNvSpPr txBox="1"/>
      </xdr:nvSpPr>
      <xdr:spPr>
        <a:xfrm>
          <a:off x="7561795" y="1657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43441</xdr:rowOff>
    </xdr:from>
    <xdr:to>
      <xdr:col>36</xdr:col>
      <xdr:colOff>165100</xdr:colOff>
      <xdr:row>98</xdr:row>
      <xdr:rowOff>145041</xdr:rowOff>
    </xdr:to>
    <xdr:sp macro="" textlink="">
      <xdr:nvSpPr>
        <xdr:cNvPr id="484" name="楕円 483"/>
        <xdr:cNvSpPr/>
      </xdr:nvSpPr>
      <xdr:spPr>
        <a:xfrm>
          <a:off x="6921500" y="168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136168</xdr:rowOff>
    </xdr:from>
    <xdr:ext cx="534377" cy="259045"/>
    <xdr:sp macro="" textlink="">
      <xdr:nvSpPr>
        <xdr:cNvPr id="485" name="テキスト ボックス 484"/>
        <xdr:cNvSpPr txBox="1"/>
      </xdr:nvSpPr>
      <xdr:spPr>
        <a:xfrm>
          <a:off x="6705111" y="169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4138</xdr:rowOff>
    </xdr:from>
    <xdr:to>
      <xdr:col>85</xdr:col>
      <xdr:colOff>127000</xdr:colOff>
      <xdr:row>38</xdr:row>
      <xdr:rowOff>69728</xdr:rowOff>
    </xdr:to>
    <xdr:cxnSp macro="">
      <xdr:nvCxnSpPr>
        <xdr:cNvPr id="512" name="直線コネクタ 511"/>
        <xdr:cNvCxnSpPr/>
      </xdr:nvCxnSpPr>
      <xdr:spPr>
        <a:xfrm>
          <a:off x="15481300" y="6519238"/>
          <a:ext cx="838200" cy="6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4138</xdr:rowOff>
    </xdr:from>
    <xdr:to>
      <xdr:col>81</xdr:col>
      <xdr:colOff>50800</xdr:colOff>
      <xdr:row>38</xdr:row>
      <xdr:rowOff>110878</xdr:rowOff>
    </xdr:to>
    <xdr:cxnSp macro="">
      <xdr:nvCxnSpPr>
        <xdr:cNvPr id="515" name="直線コネクタ 514"/>
        <xdr:cNvCxnSpPr/>
      </xdr:nvCxnSpPr>
      <xdr:spPr>
        <a:xfrm flipV="1">
          <a:off x="14592300" y="6519238"/>
          <a:ext cx="889000" cy="10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110878</xdr:rowOff>
    </xdr:from>
    <xdr:to>
      <xdr:col>76</xdr:col>
      <xdr:colOff>114300</xdr:colOff>
      <xdr:row>38</xdr:row>
      <xdr:rowOff>139700</xdr:rowOff>
    </xdr:to>
    <xdr:cxnSp macro="">
      <xdr:nvCxnSpPr>
        <xdr:cNvPr id="518" name="直線コネクタ 517"/>
        <xdr:cNvCxnSpPr/>
      </xdr:nvCxnSpPr>
      <xdr:spPr>
        <a:xfrm flipV="1">
          <a:off x="13703300" y="6625978"/>
          <a:ext cx="889000" cy="2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142677</xdr:rowOff>
    </xdr:from>
    <xdr:to>
      <xdr:col>71</xdr:col>
      <xdr:colOff>177800</xdr:colOff>
      <xdr:row>38</xdr:row>
      <xdr:rowOff>139700</xdr:rowOff>
    </xdr:to>
    <xdr:cxnSp macro="">
      <xdr:nvCxnSpPr>
        <xdr:cNvPr id="521" name="直線コネクタ 520"/>
        <xdr:cNvCxnSpPr/>
      </xdr:nvCxnSpPr>
      <xdr:spPr>
        <a:xfrm>
          <a:off x="12814300" y="6486327"/>
          <a:ext cx="889000" cy="1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143046</xdr:rowOff>
    </xdr:from>
    <xdr:ext cx="534377" cy="259045"/>
    <xdr:sp macro="" textlink="">
      <xdr:nvSpPr>
        <xdr:cNvPr id="525" name="テキスト ボックス 524"/>
        <xdr:cNvSpPr txBox="1"/>
      </xdr:nvSpPr>
      <xdr:spPr>
        <a:xfrm>
          <a:off x="12547111" y="66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18928</xdr:rowOff>
    </xdr:from>
    <xdr:to>
      <xdr:col>85</xdr:col>
      <xdr:colOff>177800</xdr:colOff>
      <xdr:row>38</xdr:row>
      <xdr:rowOff>120528</xdr:rowOff>
    </xdr:to>
    <xdr:sp macro="" textlink="">
      <xdr:nvSpPr>
        <xdr:cNvPr id="531" name="楕円 530"/>
        <xdr:cNvSpPr/>
      </xdr:nvSpPr>
      <xdr:spPr>
        <a:xfrm>
          <a:off x="16268700" y="653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149755</xdr:rowOff>
    </xdr:from>
    <xdr:ext cx="534377" cy="259045"/>
    <xdr:sp macro="" textlink="">
      <xdr:nvSpPr>
        <xdr:cNvPr id="532" name="災害復旧事業費該当値テキスト"/>
        <xdr:cNvSpPr txBox="1"/>
      </xdr:nvSpPr>
      <xdr:spPr>
        <a:xfrm>
          <a:off x="16370300" y="632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124788</xdr:rowOff>
    </xdr:from>
    <xdr:to>
      <xdr:col>81</xdr:col>
      <xdr:colOff>101600</xdr:colOff>
      <xdr:row>38</xdr:row>
      <xdr:rowOff>54938</xdr:rowOff>
    </xdr:to>
    <xdr:sp macro="" textlink="">
      <xdr:nvSpPr>
        <xdr:cNvPr id="533" name="楕円 532"/>
        <xdr:cNvSpPr/>
      </xdr:nvSpPr>
      <xdr:spPr>
        <a:xfrm>
          <a:off x="15430500" y="64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71465</xdr:rowOff>
    </xdr:from>
    <xdr:ext cx="534377" cy="259045"/>
    <xdr:sp macro="" textlink="">
      <xdr:nvSpPr>
        <xdr:cNvPr id="534" name="テキスト ボックス 533"/>
        <xdr:cNvSpPr txBox="1"/>
      </xdr:nvSpPr>
      <xdr:spPr>
        <a:xfrm>
          <a:off x="15214111" y="624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60078</xdr:rowOff>
    </xdr:from>
    <xdr:to>
      <xdr:col>76</xdr:col>
      <xdr:colOff>165100</xdr:colOff>
      <xdr:row>38</xdr:row>
      <xdr:rowOff>161678</xdr:rowOff>
    </xdr:to>
    <xdr:sp macro="" textlink="">
      <xdr:nvSpPr>
        <xdr:cNvPr id="535" name="楕円 534"/>
        <xdr:cNvSpPr/>
      </xdr:nvSpPr>
      <xdr:spPr>
        <a:xfrm>
          <a:off x="14541500" y="657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152805</xdr:rowOff>
    </xdr:from>
    <xdr:ext cx="534377" cy="259045"/>
    <xdr:sp macro="" textlink="">
      <xdr:nvSpPr>
        <xdr:cNvPr id="536" name="テキスト ボックス 535"/>
        <xdr:cNvSpPr txBox="1"/>
      </xdr:nvSpPr>
      <xdr:spPr>
        <a:xfrm>
          <a:off x="14325111" y="666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91877</xdr:rowOff>
    </xdr:from>
    <xdr:to>
      <xdr:col>67</xdr:col>
      <xdr:colOff>101600</xdr:colOff>
      <xdr:row>38</xdr:row>
      <xdr:rowOff>22027</xdr:rowOff>
    </xdr:to>
    <xdr:sp macro="" textlink="">
      <xdr:nvSpPr>
        <xdr:cNvPr id="539" name="楕円 538"/>
        <xdr:cNvSpPr/>
      </xdr:nvSpPr>
      <xdr:spPr>
        <a:xfrm>
          <a:off x="12763500" y="64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38554</xdr:rowOff>
    </xdr:from>
    <xdr:ext cx="534377" cy="259045"/>
    <xdr:sp macro="" textlink="">
      <xdr:nvSpPr>
        <xdr:cNvPr id="540" name="テキスト ボックス 539"/>
        <xdr:cNvSpPr txBox="1"/>
      </xdr:nvSpPr>
      <xdr:spPr>
        <a:xfrm>
          <a:off x="12547111" y="621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58114</xdr:rowOff>
    </xdr:from>
    <xdr:to>
      <xdr:col>85</xdr:col>
      <xdr:colOff>127000</xdr:colOff>
      <xdr:row>76</xdr:row>
      <xdr:rowOff>63243</xdr:rowOff>
    </xdr:to>
    <xdr:cxnSp macro="">
      <xdr:nvCxnSpPr>
        <xdr:cNvPr id="618" name="直線コネクタ 617"/>
        <xdr:cNvCxnSpPr/>
      </xdr:nvCxnSpPr>
      <xdr:spPr>
        <a:xfrm flipV="1">
          <a:off x="15481300" y="13088314"/>
          <a:ext cx="8382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170694</xdr:rowOff>
    </xdr:from>
    <xdr:ext cx="599010" cy="259045"/>
    <xdr:sp macro="" textlink="">
      <xdr:nvSpPr>
        <xdr:cNvPr id="619" name="公債費平均値テキスト"/>
        <xdr:cNvSpPr txBox="1"/>
      </xdr:nvSpPr>
      <xdr:spPr>
        <a:xfrm>
          <a:off x="16370300" y="1320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63243</xdr:rowOff>
    </xdr:from>
    <xdr:to>
      <xdr:col>81</xdr:col>
      <xdr:colOff>50800</xdr:colOff>
      <xdr:row>76</xdr:row>
      <xdr:rowOff>77856</xdr:rowOff>
    </xdr:to>
    <xdr:cxnSp macro="">
      <xdr:nvCxnSpPr>
        <xdr:cNvPr id="621" name="直線コネクタ 620"/>
        <xdr:cNvCxnSpPr/>
      </xdr:nvCxnSpPr>
      <xdr:spPr>
        <a:xfrm flipV="1">
          <a:off x="14592300" y="13093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135683</xdr:rowOff>
    </xdr:from>
    <xdr:ext cx="599010" cy="259045"/>
    <xdr:sp macro="" textlink="">
      <xdr:nvSpPr>
        <xdr:cNvPr id="623" name="テキスト ボックス 622"/>
        <xdr:cNvSpPr txBox="1"/>
      </xdr:nvSpPr>
      <xdr:spPr>
        <a:xfrm>
          <a:off x="15181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56663</xdr:rowOff>
    </xdr:from>
    <xdr:to>
      <xdr:col>76</xdr:col>
      <xdr:colOff>114300</xdr:colOff>
      <xdr:row>76</xdr:row>
      <xdr:rowOff>77856</xdr:rowOff>
    </xdr:to>
    <xdr:cxnSp macro="">
      <xdr:nvCxnSpPr>
        <xdr:cNvPr id="624" name="直線コネクタ 623"/>
        <xdr:cNvCxnSpPr/>
      </xdr:nvCxnSpPr>
      <xdr:spPr>
        <a:xfrm>
          <a:off x="13703300" y="13086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125176</xdr:rowOff>
    </xdr:from>
    <xdr:ext cx="599010" cy="259045"/>
    <xdr:sp macro="" textlink="">
      <xdr:nvSpPr>
        <xdr:cNvPr id="626" name="テキスト ボックス 625"/>
        <xdr:cNvSpPr txBox="1"/>
      </xdr:nvSpPr>
      <xdr:spPr>
        <a:xfrm>
          <a:off x="14292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44958</xdr:rowOff>
    </xdr:from>
    <xdr:to>
      <xdr:col>71</xdr:col>
      <xdr:colOff>177800</xdr:colOff>
      <xdr:row>76</xdr:row>
      <xdr:rowOff>56663</xdr:rowOff>
    </xdr:to>
    <xdr:cxnSp macro="">
      <xdr:nvCxnSpPr>
        <xdr:cNvPr id="627" name="直線コネクタ 626"/>
        <xdr:cNvCxnSpPr/>
      </xdr:nvCxnSpPr>
      <xdr:spPr>
        <a:xfrm>
          <a:off x="12814300" y="13075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139678</xdr:rowOff>
    </xdr:from>
    <xdr:ext cx="599010" cy="259045"/>
    <xdr:sp macro="" textlink="">
      <xdr:nvSpPr>
        <xdr:cNvPr id="629" name="テキスト ボックス 628"/>
        <xdr:cNvSpPr txBox="1"/>
      </xdr:nvSpPr>
      <xdr:spPr>
        <a:xfrm>
          <a:off x="13403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7314</xdr:rowOff>
    </xdr:from>
    <xdr:to>
      <xdr:col>85</xdr:col>
      <xdr:colOff>177800</xdr:colOff>
      <xdr:row>76</xdr:row>
      <xdr:rowOff>108914</xdr:rowOff>
    </xdr:to>
    <xdr:sp macro="" textlink="">
      <xdr:nvSpPr>
        <xdr:cNvPr id="637" name="楕円 636"/>
        <xdr:cNvSpPr/>
      </xdr:nvSpPr>
      <xdr:spPr>
        <a:xfrm>
          <a:off x="16268700" y="1303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30191</xdr:rowOff>
    </xdr:from>
    <xdr:ext cx="599010" cy="259045"/>
    <xdr:sp macro="" textlink="">
      <xdr:nvSpPr>
        <xdr:cNvPr id="638" name="公債費該当値テキスト"/>
        <xdr:cNvSpPr txBox="1"/>
      </xdr:nvSpPr>
      <xdr:spPr>
        <a:xfrm>
          <a:off x="16370300" y="1288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12443</xdr:rowOff>
    </xdr:from>
    <xdr:to>
      <xdr:col>81</xdr:col>
      <xdr:colOff>101600</xdr:colOff>
      <xdr:row>76</xdr:row>
      <xdr:rowOff>114043</xdr:rowOff>
    </xdr:to>
    <xdr:sp macro="" textlink="">
      <xdr:nvSpPr>
        <xdr:cNvPr id="639" name="楕円 638"/>
        <xdr:cNvSpPr/>
      </xdr:nvSpPr>
      <xdr:spPr>
        <a:xfrm>
          <a:off x="15430500" y="1304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130570</xdr:rowOff>
    </xdr:from>
    <xdr:ext cx="599010" cy="259045"/>
    <xdr:sp macro="" textlink="">
      <xdr:nvSpPr>
        <xdr:cNvPr id="640" name="テキスト ボックス 639"/>
        <xdr:cNvSpPr txBox="1"/>
      </xdr:nvSpPr>
      <xdr:spPr>
        <a:xfrm>
          <a:off x="15181795" y="1281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27056</xdr:rowOff>
    </xdr:from>
    <xdr:to>
      <xdr:col>76</xdr:col>
      <xdr:colOff>165100</xdr:colOff>
      <xdr:row>76</xdr:row>
      <xdr:rowOff>128656</xdr:rowOff>
    </xdr:to>
    <xdr:sp macro="" textlink="">
      <xdr:nvSpPr>
        <xdr:cNvPr id="641" name="楕円 640"/>
        <xdr:cNvSpPr/>
      </xdr:nvSpPr>
      <xdr:spPr>
        <a:xfrm>
          <a:off x="14541500" y="13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145183</xdr:rowOff>
    </xdr:from>
    <xdr:ext cx="599010" cy="259045"/>
    <xdr:sp macro="" textlink="">
      <xdr:nvSpPr>
        <xdr:cNvPr id="642" name="テキスト ボックス 641"/>
        <xdr:cNvSpPr txBox="1"/>
      </xdr:nvSpPr>
      <xdr:spPr>
        <a:xfrm>
          <a:off x="14292795" y="12832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5863</xdr:rowOff>
    </xdr:from>
    <xdr:to>
      <xdr:col>72</xdr:col>
      <xdr:colOff>38100</xdr:colOff>
      <xdr:row>76</xdr:row>
      <xdr:rowOff>107463</xdr:rowOff>
    </xdr:to>
    <xdr:sp macro="" textlink="">
      <xdr:nvSpPr>
        <xdr:cNvPr id="643" name="楕円 642"/>
        <xdr:cNvSpPr/>
      </xdr:nvSpPr>
      <xdr:spPr>
        <a:xfrm>
          <a:off x="13652500" y="130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123990</xdr:rowOff>
    </xdr:from>
    <xdr:ext cx="599010" cy="259045"/>
    <xdr:sp macro="" textlink="">
      <xdr:nvSpPr>
        <xdr:cNvPr id="644" name="テキスト ボックス 643"/>
        <xdr:cNvSpPr txBox="1"/>
      </xdr:nvSpPr>
      <xdr:spPr>
        <a:xfrm>
          <a:off x="13403795" y="1281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165608</xdr:rowOff>
    </xdr:from>
    <xdr:to>
      <xdr:col>67</xdr:col>
      <xdr:colOff>101600</xdr:colOff>
      <xdr:row>76</xdr:row>
      <xdr:rowOff>95758</xdr:rowOff>
    </xdr:to>
    <xdr:sp macro="" textlink="">
      <xdr:nvSpPr>
        <xdr:cNvPr id="645" name="楕円 644"/>
        <xdr:cNvSpPr/>
      </xdr:nvSpPr>
      <xdr:spPr>
        <a:xfrm>
          <a:off x="12763500" y="130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112285</xdr:rowOff>
    </xdr:from>
    <xdr:ext cx="599010" cy="259045"/>
    <xdr:sp macro="" textlink="">
      <xdr:nvSpPr>
        <xdr:cNvPr id="646" name="テキスト ボックス 645"/>
        <xdr:cNvSpPr txBox="1"/>
      </xdr:nvSpPr>
      <xdr:spPr>
        <a:xfrm>
          <a:off x="12514795" y="1279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110674</xdr:rowOff>
    </xdr:from>
    <xdr:to>
      <xdr:col>85</xdr:col>
      <xdr:colOff>127000</xdr:colOff>
      <xdr:row>97</xdr:row>
      <xdr:rowOff>124022</xdr:rowOff>
    </xdr:to>
    <xdr:cxnSp macro="">
      <xdr:nvCxnSpPr>
        <xdr:cNvPr id="673" name="直線コネクタ 672"/>
        <xdr:cNvCxnSpPr/>
      </xdr:nvCxnSpPr>
      <xdr:spPr>
        <a:xfrm flipV="1">
          <a:off x="15481300" y="16741324"/>
          <a:ext cx="838200" cy="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160165</xdr:rowOff>
    </xdr:from>
    <xdr:ext cx="534377" cy="259045"/>
    <xdr:sp macro="" textlink="">
      <xdr:nvSpPr>
        <xdr:cNvPr id="674" name="積立金平均値テキスト"/>
        <xdr:cNvSpPr txBox="1"/>
      </xdr:nvSpPr>
      <xdr:spPr>
        <a:xfrm>
          <a:off x="16370300" y="16790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120597</xdr:rowOff>
    </xdr:from>
    <xdr:to>
      <xdr:col>81</xdr:col>
      <xdr:colOff>50800</xdr:colOff>
      <xdr:row>97</xdr:row>
      <xdr:rowOff>124022</xdr:rowOff>
    </xdr:to>
    <xdr:cxnSp macro="">
      <xdr:nvCxnSpPr>
        <xdr:cNvPr id="676" name="直線コネクタ 675"/>
        <xdr:cNvCxnSpPr/>
      </xdr:nvCxnSpPr>
      <xdr:spPr>
        <a:xfrm>
          <a:off x="14592300" y="16751247"/>
          <a:ext cx="889000" cy="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103559</xdr:rowOff>
    </xdr:from>
    <xdr:ext cx="534377" cy="259045"/>
    <xdr:sp macro="" textlink="">
      <xdr:nvSpPr>
        <xdr:cNvPr id="678" name="テキスト ボックス 677"/>
        <xdr:cNvSpPr txBox="1"/>
      </xdr:nvSpPr>
      <xdr:spPr>
        <a:xfrm>
          <a:off x="15214111" y="1690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120597</xdr:rowOff>
    </xdr:from>
    <xdr:to>
      <xdr:col>76</xdr:col>
      <xdr:colOff>114300</xdr:colOff>
      <xdr:row>97</xdr:row>
      <xdr:rowOff>152943</xdr:rowOff>
    </xdr:to>
    <xdr:cxnSp macro="">
      <xdr:nvCxnSpPr>
        <xdr:cNvPr id="679" name="直線コネクタ 678"/>
        <xdr:cNvCxnSpPr/>
      </xdr:nvCxnSpPr>
      <xdr:spPr>
        <a:xfrm flipV="1">
          <a:off x="13703300" y="16751247"/>
          <a:ext cx="8890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116198</xdr:rowOff>
    </xdr:from>
    <xdr:ext cx="534377" cy="259045"/>
    <xdr:sp macro="" textlink="">
      <xdr:nvSpPr>
        <xdr:cNvPr id="681" name="テキスト ボックス 680"/>
        <xdr:cNvSpPr txBox="1"/>
      </xdr:nvSpPr>
      <xdr:spPr>
        <a:xfrm>
          <a:off x="14325111" y="1691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152943</xdr:rowOff>
    </xdr:from>
    <xdr:to>
      <xdr:col>71</xdr:col>
      <xdr:colOff>177800</xdr:colOff>
      <xdr:row>97</xdr:row>
      <xdr:rowOff>169686</xdr:rowOff>
    </xdr:to>
    <xdr:cxnSp macro="">
      <xdr:nvCxnSpPr>
        <xdr:cNvPr id="682" name="直線コネクタ 681"/>
        <xdr:cNvCxnSpPr/>
      </xdr:nvCxnSpPr>
      <xdr:spPr>
        <a:xfrm flipV="1">
          <a:off x="12814300" y="16783593"/>
          <a:ext cx="889000" cy="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4" name="テキスト ボックス 683"/>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59874</xdr:rowOff>
    </xdr:from>
    <xdr:to>
      <xdr:col>85</xdr:col>
      <xdr:colOff>177800</xdr:colOff>
      <xdr:row>97</xdr:row>
      <xdr:rowOff>161474</xdr:rowOff>
    </xdr:to>
    <xdr:sp macro="" textlink="">
      <xdr:nvSpPr>
        <xdr:cNvPr id="692" name="楕円 691"/>
        <xdr:cNvSpPr/>
      </xdr:nvSpPr>
      <xdr:spPr>
        <a:xfrm>
          <a:off x="16268700" y="166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82751</xdr:rowOff>
    </xdr:from>
    <xdr:ext cx="599010" cy="259045"/>
    <xdr:sp macro="" textlink="">
      <xdr:nvSpPr>
        <xdr:cNvPr id="693" name="積立金該当値テキスト"/>
        <xdr:cNvSpPr txBox="1"/>
      </xdr:nvSpPr>
      <xdr:spPr>
        <a:xfrm>
          <a:off x="16370300" y="1654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73222</xdr:rowOff>
    </xdr:from>
    <xdr:to>
      <xdr:col>81</xdr:col>
      <xdr:colOff>101600</xdr:colOff>
      <xdr:row>98</xdr:row>
      <xdr:rowOff>3372</xdr:rowOff>
    </xdr:to>
    <xdr:sp macro="" textlink="">
      <xdr:nvSpPr>
        <xdr:cNvPr id="694" name="楕円 693"/>
        <xdr:cNvSpPr/>
      </xdr:nvSpPr>
      <xdr:spPr>
        <a:xfrm>
          <a:off x="15430500" y="167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19899</xdr:rowOff>
    </xdr:from>
    <xdr:ext cx="599010" cy="259045"/>
    <xdr:sp macro="" textlink="">
      <xdr:nvSpPr>
        <xdr:cNvPr id="695" name="テキスト ボックス 694"/>
        <xdr:cNvSpPr txBox="1"/>
      </xdr:nvSpPr>
      <xdr:spPr>
        <a:xfrm>
          <a:off x="15181795" y="16479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69797</xdr:rowOff>
    </xdr:from>
    <xdr:to>
      <xdr:col>76</xdr:col>
      <xdr:colOff>165100</xdr:colOff>
      <xdr:row>97</xdr:row>
      <xdr:rowOff>171397</xdr:rowOff>
    </xdr:to>
    <xdr:sp macro="" textlink="">
      <xdr:nvSpPr>
        <xdr:cNvPr id="696" name="楕円 695"/>
        <xdr:cNvSpPr/>
      </xdr:nvSpPr>
      <xdr:spPr>
        <a:xfrm>
          <a:off x="14541500" y="1670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16474</xdr:rowOff>
    </xdr:from>
    <xdr:ext cx="599010" cy="259045"/>
    <xdr:sp macro="" textlink="">
      <xdr:nvSpPr>
        <xdr:cNvPr id="697" name="テキスト ボックス 696"/>
        <xdr:cNvSpPr txBox="1"/>
      </xdr:nvSpPr>
      <xdr:spPr>
        <a:xfrm>
          <a:off x="14292795" y="1647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102143</xdr:rowOff>
    </xdr:from>
    <xdr:to>
      <xdr:col>72</xdr:col>
      <xdr:colOff>38100</xdr:colOff>
      <xdr:row>98</xdr:row>
      <xdr:rowOff>32293</xdr:rowOff>
    </xdr:to>
    <xdr:sp macro="" textlink="">
      <xdr:nvSpPr>
        <xdr:cNvPr id="698" name="楕円 697"/>
        <xdr:cNvSpPr/>
      </xdr:nvSpPr>
      <xdr:spPr>
        <a:xfrm>
          <a:off x="13652500" y="1673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48820</xdr:rowOff>
    </xdr:from>
    <xdr:ext cx="599010" cy="259045"/>
    <xdr:sp macro="" textlink="">
      <xdr:nvSpPr>
        <xdr:cNvPr id="699" name="テキスト ボックス 698"/>
        <xdr:cNvSpPr txBox="1"/>
      </xdr:nvSpPr>
      <xdr:spPr>
        <a:xfrm>
          <a:off x="13403795" y="16508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118886</xdr:rowOff>
    </xdr:from>
    <xdr:to>
      <xdr:col>67</xdr:col>
      <xdr:colOff>101600</xdr:colOff>
      <xdr:row>98</xdr:row>
      <xdr:rowOff>49036</xdr:rowOff>
    </xdr:to>
    <xdr:sp macro="" textlink="">
      <xdr:nvSpPr>
        <xdr:cNvPr id="700" name="楕円 699"/>
        <xdr:cNvSpPr/>
      </xdr:nvSpPr>
      <xdr:spPr>
        <a:xfrm>
          <a:off x="12763500" y="167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40163</xdr:rowOff>
    </xdr:from>
    <xdr:ext cx="599010" cy="259045"/>
    <xdr:sp macro="" textlink="">
      <xdr:nvSpPr>
        <xdr:cNvPr id="701" name="テキスト ボックス 700"/>
        <xdr:cNvSpPr txBox="1"/>
      </xdr:nvSpPr>
      <xdr:spPr>
        <a:xfrm>
          <a:off x="12514795" y="1684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32315</xdr:rowOff>
    </xdr:from>
    <xdr:to>
      <xdr:col>116</xdr:col>
      <xdr:colOff>63500</xdr:colOff>
      <xdr:row>39</xdr:row>
      <xdr:rowOff>44450</xdr:rowOff>
    </xdr:to>
    <xdr:cxnSp macro="">
      <xdr:nvCxnSpPr>
        <xdr:cNvPr id="730" name="直線コネクタ 729"/>
        <xdr:cNvCxnSpPr/>
      </xdr:nvCxnSpPr>
      <xdr:spPr>
        <a:xfrm>
          <a:off x="21323300" y="6718865"/>
          <a:ext cx="8382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6941</xdr:rowOff>
    </xdr:from>
    <xdr:to>
      <xdr:col>111</xdr:col>
      <xdr:colOff>177800</xdr:colOff>
      <xdr:row>39</xdr:row>
      <xdr:rowOff>32315</xdr:rowOff>
    </xdr:to>
    <xdr:cxnSp macro="">
      <xdr:nvCxnSpPr>
        <xdr:cNvPr id="733" name="直線コネクタ 732"/>
        <xdr:cNvCxnSpPr/>
      </xdr:nvCxnSpPr>
      <xdr:spPr>
        <a:xfrm>
          <a:off x="20434300" y="6693491"/>
          <a:ext cx="889000" cy="2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6941</xdr:rowOff>
    </xdr:from>
    <xdr:to>
      <xdr:col>107</xdr:col>
      <xdr:colOff>50800</xdr:colOff>
      <xdr:row>39</xdr:row>
      <xdr:rowOff>44450</xdr:rowOff>
    </xdr:to>
    <xdr:cxnSp macro="">
      <xdr:nvCxnSpPr>
        <xdr:cNvPr id="736" name="直線コネクタ 735"/>
        <xdr:cNvCxnSpPr/>
      </xdr:nvCxnSpPr>
      <xdr:spPr>
        <a:xfrm flipV="1">
          <a:off x="19545300" y="6693491"/>
          <a:ext cx="889000" cy="3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74109</xdr:rowOff>
    </xdr:from>
    <xdr:ext cx="378565" cy="259045"/>
    <xdr:sp macro="" textlink="">
      <xdr:nvSpPr>
        <xdr:cNvPr id="738" name="テキスト ボックス 737"/>
        <xdr:cNvSpPr txBox="1"/>
      </xdr:nvSpPr>
      <xdr:spPr>
        <a:xfrm>
          <a:off x="20245017" y="676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35363</xdr:rowOff>
    </xdr:from>
    <xdr:to>
      <xdr:col>102</xdr:col>
      <xdr:colOff>114300</xdr:colOff>
      <xdr:row>39</xdr:row>
      <xdr:rowOff>44450</xdr:rowOff>
    </xdr:to>
    <xdr:cxnSp macro="">
      <xdr:nvCxnSpPr>
        <xdr:cNvPr id="739" name="直線コネクタ 738"/>
        <xdr:cNvCxnSpPr/>
      </xdr:nvCxnSpPr>
      <xdr:spPr>
        <a:xfrm>
          <a:off x="18656300" y="6721913"/>
          <a:ext cx="889000" cy="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152965</xdr:rowOff>
    </xdr:from>
    <xdr:to>
      <xdr:col>112</xdr:col>
      <xdr:colOff>38100</xdr:colOff>
      <xdr:row>39</xdr:row>
      <xdr:rowOff>83115</xdr:rowOff>
    </xdr:to>
    <xdr:sp macro="" textlink="">
      <xdr:nvSpPr>
        <xdr:cNvPr id="751" name="楕円 750"/>
        <xdr:cNvSpPr/>
      </xdr:nvSpPr>
      <xdr:spPr>
        <a:xfrm>
          <a:off x="21272500" y="66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74242</xdr:rowOff>
    </xdr:from>
    <xdr:ext cx="378565" cy="259045"/>
    <xdr:sp macro="" textlink="">
      <xdr:nvSpPr>
        <xdr:cNvPr id="752" name="テキスト ボックス 751"/>
        <xdr:cNvSpPr txBox="1"/>
      </xdr:nvSpPr>
      <xdr:spPr>
        <a:xfrm>
          <a:off x="21134017" y="6760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127591</xdr:rowOff>
    </xdr:from>
    <xdr:to>
      <xdr:col>107</xdr:col>
      <xdr:colOff>101600</xdr:colOff>
      <xdr:row>39</xdr:row>
      <xdr:rowOff>57741</xdr:rowOff>
    </xdr:to>
    <xdr:sp macro="" textlink="">
      <xdr:nvSpPr>
        <xdr:cNvPr id="753" name="楕円 752"/>
        <xdr:cNvSpPr/>
      </xdr:nvSpPr>
      <xdr:spPr>
        <a:xfrm>
          <a:off x="20383500" y="664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74268</xdr:rowOff>
    </xdr:from>
    <xdr:ext cx="469744" cy="259045"/>
    <xdr:sp macro="" textlink="">
      <xdr:nvSpPr>
        <xdr:cNvPr id="754" name="テキスト ボックス 753"/>
        <xdr:cNvSpPr txBox="1"/>
      </xdr:nvSpPr>
      <xdr:spPr>
        <a:xfrm>
          <a:off x="20199428" y="641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156013</xdr:rowOff>
    </xdr:from>
    <xdr:to>
      <xdr:col>98</xdr:col>
      <xdr:colOff>38100</xdr:colOff>
      <xdr:row>39</xdr:row>
      <xdr:rowOff>86163</xdr:rowOff>
    </xdr:to>
    <xdr:sp macro="" textlink="">
      <xdr:nvSpPr>
        <xdr:cNvPr id="757" name="楕円 756"/>
        <xdr:cNvSpPr/>
      </xdr:nvSpPr>
      <xdr:spPr>
        <a:xfrm>
          <a:off x="18605500" y="667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77290</xdr:rowOff>
    </xdr:from>
    <xdr:ext cx="378565" cy="259045"/>
    <xdr:sp macro="" textlink="">
      <xdr:nvSpPr>
        <xdr:cNvPr id="758" name="テキスト ボックス 757"/>
        <xdr:cNvSpPr txBox="1"/>
      </xdr:nvSpPr>
      <xdr:spPr>
        <a:xfrm>
          <a:off x="18467017" y="676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42499</xdr:rowOff>
    </xdr:from>
    <xdr:to>
      <xdr:col>116</xdr:col>
      <xdr:colOff>63500</xdr:colOff>
      <xdr:row>58</xdr:row>
      <xdr:rowOff>49495</xdr:rowOff>
    </xdr:to>
    <xdr:cxnSp macro="">
      <xdr:nvCxnSpPr>
        <xdr:cNvPr id="785" name="直線コネクタ 784"/>
        <xdr:cNvCxnSpPr/>
      </xdr:nvCxnSpPr>
      <xdr:spPr>
        <a:xfrm>
          <a:off x="21323300" y="9986599"/>
          <a:ext cx="838200" cy="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42499</xdr:rowOff>
    </xdr:from>
    <xdr:to>
      <xdr:col>111</xdr:col>
      <xdr:colOff>177800</xdr:colOff>
      <xdr:row>58</xdr:row>
      <xdr:rowOff>67851</xdr:rowOff>
    </xdr:to>
    <xdr:cxnSp macro="">
      <xdr:nvCxnSpPr>
        <xdr:cNvPr id="788" name="直線コネクタ 787"/>
        <xdr:cNvCxnSpPr/>
      </xdr:nvCxnSpPr>
      <xdr:spPr>
        <a:xfrm flipV="1">
          <a:off x="20434300" y="9986599"/>
          <a:ext cx="889000" cy="2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95902</xdr:rowOff>
    </xdr:from>
    <xdr:ext cx="469744" cy="259045"/>
    <xdr:sp macro="" textlink="">
      <xdr:nvSpPr>
        <xdr:cNvPr id="790" name="テキスト ボックス 789"/>
        <xdr:cNvSpPr txBox="1"/>
      </xdr:nvSpPr>
      <xdr:spPr>
        <a:xfrm>
          <a:off x="21088428"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66228</xdr:rowOff>
    </xdr:from>
    <xdr:to>
      <xdr:col>107</xdr:col>
      <xdr:colOff>50800</xdr:colOff>
      <xdr:row>58</xdr:row>
      <xdr:rowOff>67851</xdr:rowOff>
    </xdr:to>
    <xdr:cxnSp macro="">
      <xdr:nvCxnSpPr>
        <xdr:cNvPr id="791" name="直線コネクタ 790"/>
        <xdr:cNvCxnSpPr/>
      </xdr:nvCxnSpPr>
      <xdr:spPr>
        <a:xfrm>
          <a:off x="19545300" y="10010328"/>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66228</xdr:rowOff>
    </xdr:from>
    <xdr:to>
      <xdr:col>102</xdr:col>
      <xdr:colOff>114300</xdr:colOff>
      <xdr:row>58</xdr:row>
      <xdr:rowOff>94163</xdr:rowOff>
    </xdr:to>
    <xdr:cxnSp macro="">
      <xdr:nvCxnSpPr>
        <xdr:cNvPr id="794" name="直線コネクタ 793"/>
        <xdr:cNvCxnSpPr/>
      </xdr:nvCxnSpPr>
      <xdr:spPr>
        <a:xfrm flipV="1">
          <a:off x="18656300" y="10010328"/>
          <a:ext cx="889000" cy="2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170145</xdr:rowOff>
    </xdr:from>
    <xdr:to>
      <xdr:col>116</xdr:col>
      <xdr:colOff>114300</xdr:colOff>
      <xdr:row>58</xdr:row>
      <xdr:rowOff>100295</xdr:rowOff>
    </xdr:to>
    <xdr:sp macro="" textlink="">
      <xdr:nvSpPr>
        <xdr:cNvPr id="804" name="楕円 803"/>
        <xdr:cNvSpPr/>
      </xdr:nvSpPr>
      <xdr:spPr>
        <a:xfrm>
          <a:off x="22110700" y="994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107195</xdr:rowOff>
    </xdr:from>
    <xdr:ext cx="469744" cy="259045"/>
    <xdr:sp macro="" textlink="">
      <xdr:nvSpPr>
        <xdr:cNvPr id="805" name="貸付金該当値テキスト"/>
        <xdr:cNvSpPr txBox="1"/>
      </xdr:nvSpPr>
      <xdr:spPr>
        <a:xfrm>
          <a:off x="22212300" y="987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163149</xdr:rowOff>
    </xdr:from>
    <xdr:to>
      <xdr:col>112</xdr:col>
      <xdr:colOff>38100</xdr:colOff>
      <xdr:row>58</xdr:row>
      <xdr:rowOff>93299</xdr:rowOff>
    </xdr:to>
    <xdr:sp macro="" textlink="">
      <xdr:nvSpPr>
        <xdr:cNvPr id="806" name="楕円 805"/>
        <xdr:cNvSpPr/>
      </xdr:nvSpPr>
      <xdr:spPr>
        <a:xfrm>
          <a:off x="21272500" y="993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109826</xdr:rowOff>
    </xdr:from>
    <xdr:ext cx="469744" cy="259045"/>
    <xdr:sp macro="" textlink="">
      <xdr:nvSpPr>
        <xdr:cNvPr id="807" name="テキスト ボックス 806"/>
        <xdr:cNvSpPr txBox="1"/>
      </xdr:nvSpPr>
      <xdr:spPr>
        <a:xfrm>
          <a:off x="21088428" y="9711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17051</xdr:rowOff>
    </xdr:from>
    <xdr:to>
      <xdr:col>107</xdr:col>
      <xdr:colOff>101600</xdr:colOff>
      <xdr:row>58</xdr:row>
      <xdr:rowOff>118651</xdr:rowOff>
    </xdr:to>
    <xdr:sp macro="" textlink="">
      <xdr:nvSpPr>
        <xdr:cNvPr id="808" name="楕円 807"/>
        <xdr:cNvSpPr/>
      </xdr:nvSpPr>
      <xdr:spPr>
        <a:xfrm>
          <a:off x="20383500" y="99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109778</xdr:rowOff>
    </xdr:from>
    <xdr:ext cx="469744" cy="259045"/>
    <xdr:sp macro="" textlink="">
      <xdr:nvSpPr>
        <xdr:cNvPr id="809" name="テキスト ボックス 808"/>
        <xdr:cNvSpPr txBox="1"/>
      </xdr:nvSpPr>
      <xdr:spPr>
        <a:xfrm>
          <a:off x="20199428" y="100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15428</xdr:rowOff>
    </xdr:from>
    <xdr:to>
      <xdr:col>102</xdr:col>
      <xdr:colOff>165100</xdr:colOff>
      <xdr:row>58</xdr:row>
      <xdr:rowOff>117028</xdr:rowOff>
    </xdr:to>
    <xdr:sp macro="" textlink="">
      <xdr:nvSpPr>
        <xdr:cNvPr id="810" name="楕円 809"/>
        <xdr:cNvSpPr/>
      </xdr:nvSpPr>
      <xdr:spPr>
        <a:xfrm>
          <a:off x="19494500" y="995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108155</xdr:rowOff>
    </xdr:from>
    <xdr:ext cx="469744" cy="259045"/>
    <xdr:sp macro="" textlink="">
      <xdr:nvSpPr>
        <xdr:cNvPr id="811" name="テキスト ボックス 810"/>
        <xdr:cNvSpPr txBox="1"/>
      </xdr:nvSpPr>
      <xdr:spPr>
        <a:xfrm>
          <a:off x="19310428" y="1005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43363</xdr:rowOff>
    </xdr:from>
    <xdr:to>
      <xdr:col>98</xdr:col>
      <xdr:colOff>38100</xdr:colOff>
      <xdr:row>58</xdr:row>
      <xdr:rowOff>144963</xdr:rowOff>
    </xdr:to>
    <xdr:sp macro="" textlink="">
      <xdr:nvSpPr>
        <xdr:cNvPr id="812" name="楕円 811"/>
        <xdr:cNvSpPr/>
      </xdr:nvSpPr>
      <xdr:spPr>
        <a:xfrm>
          <a:off x="18605500" y="9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136090</xdr:rowOff>
    </xdr:from>
    <xdr:ext cx="469744" cy="259045"/>
    <xdr:sp macro="" textlink="">
      <xdr:nvSpPr>
        <xdr:cNvPr id="813" name="テキスト ボックス 812"/>
        <xdr:cNvSpPr txBox="1"/>
      </xdr:nvSpPr>
      <xdr:spPr>
        <a:xfrm>
          <a:off x="18421428" y="1008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92063</xdr:rowOff>
    </xdr:from>
    <xdr:to>
      <xdr:col>116</xdr:col>
      <xdr:colOff>63500</xdr:colOff>
      <xdr:row>76</xdr:row>
      <xdr:rowOff>134018</xdr:rowOff>
    </xdr:to>
    <xdr:cxnSp macro="">
      <xdr:nvCxnSpPr>
        <xdr:cNvPr id="844" name="直線コネクタ 843"/>
        <xdr:cNvCxnSpPr/>
      </xdr:nvCxnSpPr>
      <xdr:spPr>
        <a:xfrm flipV="1">
          <a:off x="21323300" y="13122263"/>
          <a:ext cx="838200" cy="4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138340</xdr:rowOff>
    </xdr:from>
    <xdr:ext cx="599010" cy="259045"/>
    <xdr:sp macro="" textlink="">
      <xdr:nvSpPr>
        <xdr:cNvPr id="845" name="繰出金平均値テキスト"/>
        <xdr:cNvSpPr txBox="1"/>
      </xdr:nvSpPr>
      <xdr:spPr>
        <a:xfrm>
          <a:off x="22212300" y="13168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134018</xdr:rowOff>
    </xdr:from>
    <xdr:to>
      <xdr:col>111</xdr:col>
      <xdr:colOff>177800</xdr:colOff>
      <xdr:row>76</xdr:row>
      <xdr:rowOff>153465</xdr:rowOff>
    </xdr:to>
    <xdr:cxnSp macro="">
      <xdr:nvCxnSpPr>
        <xdr:cNvPr id="847" name="直線コネクタ 846"/>
        <xdr:cNvCxnSpPr/>
      </xdr:nvCxnSpPr>
      <xdr:spPr>
        <a:xfrm flipV="1">
          <a:off x="20434300" y="13164218"/>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66834</xdr:rowOff>
    </xdr:from>
    <xdr:ext cx="599010" cy="259045"/>
    <xdr:sp macro="" textlink="">
      <xdr:nvSpPr>
        <xdr:cNvPr id="849" name="テキスト ボックス 848"/>
        <xdr:cNvSpPr txBox="1"/>
      </xdr:nvSpPr>
      <xdr:spPr>
        <a:xfrm>
          <a:off x="21023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55445</xdr:rowOff>
    </xdr:from>
    <xdr:to>
      <xdr:col>107</xdr:col>
      <xdr:colOff>50800</xdr:colOff>
      <xdr:row>76</xdr:row>
      <xdr:rowOff>153465</xdr:rowOff>
    </xdr:to>
    <xdr:cxnSp macro="">
      <xdr:nvCxnSpPr>
        <xdr:cNvPr id="850" name="直線コネクタ 849"/>
        <xdr:cNvCxnSpPr/>
      </xdr:nvCxnSpPr>
      <xdr:spPr>
        <a:xfrm>
          <a:off x="19545300" y="13085645"/>
          <a:ext cx="889000" cy="9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94781</xdr:rowOff>
    </xdr:from>
    <xdr:ext cx="599010" cy="259045"/>
    <xdr:sp macro="" textlink="">
      <xdr:nvSpPr>
        <xdr:cNvPr id="852" name="テキスト ボックス 851"/>
        <xdr:cNvSpPr txBox="1"/>
      </xdr:nvSpPr>
      <xdr:spPr>
        <a:xfrm>
          <a:off x="20134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55445</xdr:rowOff>
    </xdr:from>
    <xdr:to>
      <xdr:col>102</xdr:col>
      <xdr:colOff>114300</xdr:colOff>
      <xdr:row>77</xdr:row>
      <xdr:rowOff>18754</xdr:rowOff>
    </xdr:to>
    <xdr:cxnSp macro="">
      <xdr:nvCxnSpPr>
        <xdr:cNvPr id="853" name="直線コネクタ 852"/>
        <xdr:cNvCxnSpPr/>
      </xdr:nvCxnSpPr>
      <xdr:spPr>
        <a:xfrm flipV="1">
          <a:off x="18656300" y="13085645"/>
          <a:ext cx="889000" cy="13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90037</xdr:rowOff>
    </xdr:from>
    <xdr:ext cx="599010" cy="259045"/>
    <xdr:sp macro="" textlink="">
      <xdr:nvSpPr>
        <xdr:cNvPr id="855" name="テキスト ボックス 854"/>
        <xdr:cNvSpPr txBox="1"/>
      </xdr:nvSpPr>
      <xdr:spPr>
        <a:xfrm>
          <a:off x="19245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101193</xdr:rowOff>
    </xdr:from>
    <xdr:ext cx="599010" cy="259045"/>
    <xdr:sp macro="" textlink="">
      <xdr:nvSpPr>
        <xdr:cNvPr id="857" name="テキスト ボックス 856"/>
        <xdr:cNvSpPr txBox="1"/>
      </xdr:nvSpPr>
      <xdr:spPr>
        <a:xfrm>
          <a:off x="18356795" y="1330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41263</xdr:rowOff>
    </xdr:from>
    <xdr:to>
      <xdr:col>116</xdr:col>
      <xdr:colOff>114300</xdr:colOff>
      <xdr:row>76</xdr:row>
      <xdr:rowOff>142863</xdr:rowOff>
    </xdr:to>
    <xdr:sp macro="" textlink="">
      <xdr:nvSpPr>
        <xdr:cNvPr id="863" name="楕円 862"/>
        <xdr:cNvSpPr/>
      </xdr:nvSpPr>
      <xdr:spPr>
        <a:xfrm>
          <a:off x="22110700" y="1307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64140</xdr:rowOff>
    </xdr:from>
    <xdr:ext cx="599010" cy="259045"/>
    <xdr:sp macro="" textlink="">
      <xdr:nvSpPr>
        <xdr:cNvPr id="864" name="繰出金該当値テキスト"/>
        <xdr:cNvSpPr txBox="1"/>
      </xdr:nvSpPr>
      <xdr:spPr>
        <a:xfrm>
          <a:off x="22212300" y="1292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83218</xdr:rowOff>
    </xdr:from>
    <xdr:to>
      <xdr:col>112</xdr:col>
      <xdr:colOff>38100</xdr:colOff>
      <xdr:row>77</xdr:row>
      <xdr:rowOff>13368</xdr:rowOff>
    </xdr:to>
    <xdr:sp macro="" textlink="">
      <xdr:nvSpPr>
        <xdr:cNvPr id="865" name="楕円 864"/>
        <xdr:cNvSpPr/>
      </xdr:nvSpPr>
      <xdr:spPr>
        <a:xfrm>
          <a:off x="21272500" y="131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29894</xdr:rowOff>
    </xdr:from>
    <xdr:ext cx="599010" cy="259045"/>
    <xdr:sp macro="" textlink="">
      <xdr:nvSpPr>
        <xdr:cNvPr id="866" name="テキスト ボックス 865"/>
        <xdr:cNvSpPr txBox="1"/>
      </xdr:nvSpPr>
      <xdr:spPr>
        <a:xfrm>
          <a:off x="21023795" y="1288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102665</xdr:rowOff>
    </xdr:from>
    <xdr:to>
      <xdr:col>107</xdr:col>
      <xdr:colOff>101600</xdr:colOff>
      <xdr:row>77</xdr:row>
      <xdr:rowOff>32815</xdr:rowOff>
    </xdr:to>
    <xdr:sp macro="" textlink="">
      <xdr:nvSpPr>
        <xdr:cNvPr id="867" name="楕円 866"/>
        <xdr:cNvSpPr/>
      </xdr:nvSpPr>
      <xdr:spPr>
        <a:xfrm>
          <a:off x="20383500" y="131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49342</xdr:rowOff>
    </xdr:from>
    <xdr:ext cx="599010" cy="259045"/>
    <xdr:sp macro="" textlink="">
      <xdr:nvSpPr>
        <xdr:cNvPr id="868" name="テキスト ボックス 867"/>
        <xdr:cNvSpPr txBox="1"/>
      </xdr:nvSpPr>
      <xdr:spPr>
        <a:xfrm>
          <a:off x="20134795" y="129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4645</xdr:rowOff>
    </xdr:from>
    <xdr:to>
      <xdr:col>102</xdr:col>
      <xdr:colOff>165100</xdr:colOff>
      <xdr:row>76</xdr:row>
      <xdr:rowOff>106245</xdr:rowOff>
    </xdr:to>
    <xdr:sp macro="" textlink="">
      <xdr:nvSpPr>
        <xdr:cNvPr id="869" name="楕円 868"/>
        <xdr:cNvSpPr/>
      </xdr:nvSpPr>
      <xdr:spPr>
        <a:xfrm>
          <a:off x="19494500" y="130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122772</xdr:rowOff>
    </xdr:from>
    <xdr:ext cx="599010" cy="259045"/>
    <xdr:sp macro="" textlink="">
      <xdr:nvSpPr>
        <xdr:cNvPr id="870" name="テキスト ボックス 869"/>
        <xdr:cNvSpPr txBox="1"/>
      </xdr:nvSpPr>
      <xdr:spPr>
        <a:xfrm>
          <a:off x="19245795" y="1281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139404</xdr:rowOff>
    </xdr:from>
    <xdr:to>
      <xdr:col>98</xdr:col>
      <xdr:colOff>38100</xdr:colOff>
      <xdr:row>77</xdr:row>
      <xdr:rowOff>69554</xdr:rowOff>
    </xdr:to>
    <xdr:sp macro="" textlink="">
      <xdr:nvSpPr>
        <xdr:cNvPr id="871" name="楕円 870"/>
        <xdr:cNvSpPr/>
      </xdr:nvSpPr>
      <xdr:spPr>
        <a:xfrm>
          <a:off x="18605500" y="1316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86081</xdr:rowOff>
    </xdr:from>
    <xdr:ext cx="599010" cy="259045"/>
    <xdr:sp macro="" textlink="">
      <xdr:nvSpPr>
        <xdr:cNvPr id="872" name="テキスト ボックス 871"/>
        <xdr:cNvSpPr txBox="1"/>
      </xdr:nvSpPr>
      <xdr:spPr>
        <a:xfrm>
          <a:off x="18356795" y="1294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2,150,410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円となっている。最もコストの高い普通建設事業費は住民一人当たり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509,157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類似団体と比較して一人あたりのコストが高くなっている。これは老朽化したインフラ施設や建物等の更新事業の増加等による。公共施設等総合管理計画に基づき用途が重複している施設、利用頻度が低く老朽化が進んでいる施設に関しては積極的に</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複合化や</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除却</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を進める。人件費については計画的な職員採用を実施し削減を図る。物件費は平成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度より増加しており、今後も電算関係経費の増などにより悪化が懸念される。各種委託料の見直しや、旅費・需用費の抑制及び予算編成時のシ－リングの実施などにより抑制を図る。補助費等は平成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年度よ</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り減少し類似団体平均値を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下</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回っている。引き続き各種団体への補助金や負担金の見直しを図り効率的な運営に努める。繰出金については公営企業の継続事業による公債費の増や医療費が高い水準で移行していること等により今後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年国勢調査では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1,765</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2,013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年国勢調査では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13.3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1,530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人となった。人口減少に歯止めをかけないと住民一人当たりのコストはいずれの経費も増加すると思われる。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
1,470
88.26
3,268,298
3,161,102
57,463
1,576,031
2,718,586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27953</xdr:rowOff>
    </xdr:from>
    <xdr:to>
      <xdr:col>24</xdr:col>
      <xdr:colOff>63500</xdr:colOff>
      <xdr:row>36</xdr:row>
      <xdr:rowOff>33020</xdr:rowOff>
    </xdr:to>
    <xdr:cxnSp macro="">
      <xdr:nvCxnSpPr>
        <xdr:cNvPr id="60" name="直線コネクタ 59"/>
        <xdr:cNvCxnSpPr/>
      </xdr:nvCxnSpPr>
      <xdr:spPr>
        <a:xfrm flipV="1">
          <a:off x="3797300" y="6200153"/>
          <a:ext cx="8382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31178</xdr:rowOff>
    </xdr:from>
    <xdr:to>
      <xdr:col>19</xdr:col>
      <xdr:colOff>177800</xdr:colOff>
      <xdr:row>36</xdr:row>
      <xdr:rowOff>33020</xdr:rowOff>
    </xdr:to>
    <xdr:cxnSp macro="">
      <xdr:nvCxnSpPr>
        <xdr:cNvPr id="63" name="直線コネクタ 62"/>
        <xdr:cNvCxnSpPr/>
      </xdr:nvCxnSpPr>
      <xdr:spPr>
        <a:xfrm>
          <a:off x="2908300" y="6203378"/>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31178</xdr:rowOff>
    </xdr:from>
    <xdr:to>
      <xdr:col>15</xdr:col>
      <xdr:colOff>50800</xdr:colOff>
      <xdr:row>36</xdr:row>
      <xdr:rowOff>71996</xdr:rowOff>
    </xdr:to>
    <xdr:cxnSp macro="">
      <xdr:nvCxnSpPr>
        <xdr:cNvPr id="66" name="直線コネクタ 65"/>
        <xdr:cNvCxnSpPr/>
      </xdr:nvCxnSpPr>
      <xdr:spPr>
        <a:xfrm flipV="1">
          <a:off x="2019300" y="6203378"/>
          <a:ext cx="889000" cy="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39650</xdr:rowOff>
    </xdr:from>
    <xdr:to>
      <xdr:col>10</xdr:col>
      <xdr:colOff>114300</xdr:colOff>
      <xdr:row>36</xdr:row>
      <xdr:rowOff>71996</xdr:rowOff>
    </xdr:to>
    <xdr:cxnSp macro="">
      <xdr:nvCxnSpPr>
        <xdr:cNvPr id="69" name="直線コネクタ 68"/>
        <xdr:cNvCxnSpPr/>
      </xdr:nvCxnSpPr>
      <xdr:spPr>
        <a:xfrm>
          <a:off x="1130300" y="6211850"/>
          <a:ext cx="8890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148603</xdr:rowOff>
    </xdr:from>
    <xdr:to>
      <xdr:col>24</xdr:col>
      <xdr:colOff>114300</xdr:colOff>
      <xdr:row>36</xdr:row>
      <xdr:rowOff>78753</xdr:rowOff>
    </xdr:to>
    <xdr:sp macro="" textlink="">
      <xdr:nvSpPr>
        <xdr:cNvPr id="79" name="楕円 78"/>
        <xdr:cNvSpPr/>
      </xdr:nvSpPr>
      <xdr:spPr>
        <a:xfrm>
          <a:off x="4584700" y="614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30</xdr:rowOff>
    </xdr:from>
    <xdr:ext cx="534377" cy="259045"/>
    <xdr:sp macro="" textlink="">
      <xdr:nvSpPr>
        <xdr:cNvPr id="80" name="議会費該当値テキスト"/>
        <xdr:cNvSpPr txBox="1"/>
      </xdr:nvSpPr>
      <xdr:spPr>
        <a:xfrm>
          <a:off x="4686300" y="600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153670</xdr:rowOff>
    </xdr:from>
    <xdr:to>
      <xdr:col>20</xdr:col>
      <xdr:colOff>38100</xdr:colOff>
      <xdr:row>36</xdr:row>
      <xdr:rowOff>83820</xdr:rowOff>
    </xdr:to>
    <xdr:sp macro="" textlink="">
      <xdr:nvSpPr>
        <xdr:cNvPr id="81" name="楕円 80"/>
        <xdr:cNvSpPr/>
      </xdr:nvSpPr>
      <xdr:spPr>
        <a:xfrm>
          <a:off x="3746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100347</xdr:rowOff>
    </xdr:from>
    <xdr:ext cx="534377" cy="259045"/>
    <xdr:sp macro="" textlink="">
      <xdr:nvSpPr>
        <xdr:cNvPr id="82" name="テキスト ボックス 81"/>
        <xdr:cNvSpPr txBox="1"/>
      </xdr:nvSpPr>
      <xdr:spPr>
        <a:xfrm>
          <a:off x="3530111" y="592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151828</xdr:rowOff>
    </xdr:from>
    <xdr:to>
      <xdr:col>15</xdr:col>
      <xdr:colOff>101600</xdr:colOff>
      <xdr:row>36</xdr:row>
      <xdr:rowOff>81978</xdr:rowOff>
    </xdr:to>
    <xdr:sp macro="" textlink="">
      <xdr:nvSpPr>
        <xdr:cNvPr id="83" name="楕円 82"/>
        <xdr:cNvSpPr/>
      </xdr:nvSpPr>
      <xdr:spPr>
        <a:xfrm>
          <a:off x="2857500" y="61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98505</xdr:rowOff>
    </xdr:from>
    <xdr:ext cx="534377" cy="259045"/>
    <xdr:sp macro="" textlink="">
      <xdr:nvSpPr>
        <xdr:cNvPr id="84" name="テキスト ボックス 83"/>
        <xdr:cNvSpPr txBox="1"/>
      </xdr:nvSpPr>
      <xdr:spPr>
        <a:xfrm>
          <a:off x="2641111" y="59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21196</xdr:rowOff>
    </xdr:from>
    <xdr:to>
      <xdr:col>10</xdr:col>
      <xdr:colOff>165100</xdr:colOff>
      <xdr:row>36</xdr:row>
      <xdr:rowOff>122796</xdr:rowOff>
    </xdr:to>
    <xdr:sp macro="" textlink="">
      <xdr:nvSpPr>
        <xdr:cNvPr id="85" name="楕円 84"/>
        <xdr:cNvSpPr/>
      </xdr:nvSpPr>
      <xdr:spPr>
        <a:xfrm>
          <a:off x="1968500" y="61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139323</xdr:rowOff>
    </xdr:from>
    <xdr:ext cx="534377" cy="259045"/>
    <xdr:sp macro="" textlink="">
      <xdr:nvSpPr>
        <xdr:cNvPr id="86" name="テキスト ボックス 85"/>
        <xdr:cNvSpPr txBox="1"/>
      </xdr:nvSpPr>
      <xdr:spPr>
        <a:xfrm>
          <a:off x="1752111" y="596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160300</xdr:rowOff>
    </xdr:from>
    <xdr:to>
      <xdr:col>6</xdr:col>
      <xdr:colOff>38100</xdr:colOff>
      <xdr:row>36</xdr:row>
      <xdr:rowOff>90450</xdr:rowOff>
    </xdr:to>
    <xdr:sp macro="" textlink="">
      <xdr:nvSpPr>
        <xdr:cNvPr id="87" name="楕円 86"/>
        <xdr:cNvSpPr/>
      </xdr:nvSpPr>
      <xdr:spPr>
        <a:xfrm>
          <a:off x="1079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106977</xdr:rowOff>
    </xdr:from>
    <xdr:ext cx="534377" cy="259045"/>
    <xdr:sp macro="" textlink="">
      <xdr:nvSpPr>
        <xdr:cNvPr id="88" name="テキスト ボックス 87"/>
        <xdr:cNvSpPr txBox="1"/>
      </xdr:nvSpPr>
      <xdr:spPr>
        <a:xfrm>
          <a:off x="863111" y="5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44347</xdr:rowOff>
    </xdr:from>
    <xdr:to>
      <xdr:col>24</xdr:col>
      <xdr:colOff>63500</xdr:colOff>
      <xdr:row>57</xdr:row>
      <xdr:rowOff>77253</xdr:rowOff>
    </xdr:to>
    <xdr:cxnSp macro="">
      <xdr:nvCxnSpPr>
        <xdr:cNvPr id="115" name="直線コネクタ 114"/>
        <xdr:cNvCxnSpPr/>
      </xdr:nvCxnSpPr>
      <xdr:spPr>
        <a:xfrm flipV="1">
          <a:off x="3797300" y="9816997"/>
          <a:ext cx="838200" cy="3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87278</xdr:rowOff>
    </xdr:from>
    <xdr:ext cx="599010" cy="259045"/>
    <xdr:sp macro="" textlink="">
      <xdr:nvSpPr>
        <xdr:cNvPr id="116" name="総務費平均値テキスト"/>
        <xdr:cNvSpPr txBox="1"/>
      </xdr:nvSpPr>
      <xdr:spPr>
        <a:xfrm>
          <a:off x="4686300" y="9859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53451</xdr:rowOff>
    </xdr:from>
    <xdr:to>
      <xdr:col>19</xdr:col>
      <xdr:colOff>177800</xdr:colOff>
      <xdr:row>57</xdr:row>
      <xdr:rowOff>77253</xdr:rowOff>
    </xdr:to>
    <xdr:cxnSp macro="">
      <xdr:nvCxnSpPr>
        <xdr:cNvPr id="118" name="直線コネクタ 117"/>
        <xdr:cNvCxnSpPr/>
      </xdr:nvCxnSpPr>
      <xdr:spPr>
        <a:xfrm>
          <a:off x="2908300" y="9826101"/>
          <a:ext cx="889000" cy="2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53451</xdr:rowOff>
    </xdr:from>
    <xdr:to>
      <xdr:col>15</xdr:col>
      <xdr:colOff>50800</xdr:colOff>
      <xdr:row>57</xdr:row>
      <xdr:rowOff>113061</xdr:rowOff>
    </xdr:to>
    <xdr:cxnSp macro="">
      <xdr:nvCxnSpPr>
        <xdr:cNvPr id="121" name="直線コネクタ 120"/>
        <xdr:cNvCxnSpPr/>
      </xdr:nvCxnSpPr>
      <xdr:spPr>
        <a:xfrm flipV="1">
          <a:off x="2019300" y="9826101"/>
          <a:ext cx="889000" cy="5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26681</xdr:rowOff>
    </xdr:from>
    <xdr:ext cx="599010" cy="259045"/>
    <xdr:sp macro="" textlink="">
      <xdr:nvSpPr>
        <xdr:cNvPr id="123" name="テキスト ボックス 122"/>
        <xdr:cNvSpPr txBox="1"/>
      </xdr:nvSpPr>
      <xdr:spPr>
        <a:xfrm>
          <a:off x="2608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113061</xdr:rowOff>
    </xdr:from>
    <xdr:to>
      <xdr:col>10</xdr:col>
      <xdr:colOff>114300</xdr:colOff>
      <xdr:row>57</xdr:row>
      <xdr:rowOff>114781</xdr:rowOff>
    </xdr:to>
    <xdr:cxnSp macro="">
      <xdr:nvCxnSpPr>
        <xdr:cNvPr id="124" name="直線コネクタ 123"/>
        <xdr:cNvCxnSpPr/>
      </xdr:nvCxnSpPr>
      <xdr:spPr>
        <a:xfrm flipV="1">
          <a:off x="1130300" y="9885711"/>
          <a:ext cx="889000" cy="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2452</xdr:rowOff>
    </xdr:from>
    <xdr:ext cx="599010" cy="259045"/>
    <xdr:sp macro="" textlink="">
      <xdr:nvSpPr>
        <xdr:cNvPr id="128" name="テキスト ボックス 127"/>
        <xdr:cNvSpPr txBox="1"/>
      </xdr:nvSpPr>
      <xdr:spPr>
        <a:xfrm>
          <a:off x="830795" y="994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164997</xdr:rowOff>
    </xdr:from>
    <xdr:to>
      <xdr:col>24</xdr:col>
      <xdr:colOff>114300</xdr:colOff>
      <xdr:row>57</xdr:row>
      <xdr:rowOff>95147</xdr:rowOff>
    </xdr:to>
    <xdr:sp macro="" textlink="">
      <xdr:nvSpPr>
        <xdr:cNvPr id="134" name="楕円 133"/>
        <xdr:cNvSpPr/>
      </xdr:nvSpPr>
      <xdr:spPr>
        <a:xfrm>
          <a:off x="4584700" y="97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16424</xdr:rowOff>
    </xdr:from>
    <xdr:ext cx="599010" cy="259045"/>
    <xdr:sp macro="" textlink="">
      <xdr:nvSpPr>
        <xdr:cNvPr id="135" name="総務費該当値テキスト"/>
        <xdr:cNvSpPr txBox="1"/>
      </xdr:nvSpPr>
      <xdr:spPr>
        <a:xfrm>
          <a:off x="4686300" y="961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26453</xdr:rowOff>
    </xdr:from>
    <xdr:to>
      <xdr:col>20</xdr:col>
      <xdr:colOff>38100</xdr:colOff>
      <xdr:row>57</xdr:row>
      <xdr:rowOff>128053</xdr:rowOff>
    </xdr:to>
    <xdr:sp macro="" textlink="">
      <xdr:nvSpPr>
        <xdr:cNvPr id="136" name="楕円 135"/>
        <xdr:cNvSpPr/>
      </xdr:nvSpPr>
      <xdr:spPr>
        <a:xfrm>
          <a:off x="3746500" y="979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144580</xdr:rowOff>
    </xdr:from>
    <xdr:ext cx="599010" cy="259045"/>
    <xdr:sp macro="" textlink="">
      <xdr:nvSpPr>
        <xdr:cNvPr id="137" name="テキスト ボックス 136"/>
        <xdr:cNvSpPr txBox="1"/>
      </xdr:nvSpPr>
      <xdr:spPr>
        <a:xfrm>
          <a:off x="3497795" y="9574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2651</xdr:rowOff>
    </xdr:from>
    <xdr:to>
      <xdr:col>15</xdr:col>
      <xdr:colOff>101600</xdr:colOff>
      <xdr:row>57</xdr:row>
      <xdr:rowOff>104251</xdr:rowOff>
    </xdr:to>
    <xdr:sp macro="" textlink="">
      <xdr:nvSpPr>
        <xdr:cNvPr id="138" name="楕円 137"/>
        <xdr:cNvSpPr/>
      </xdr:nvSpPr>
      <xdr:spPr>
        <a:xfrm>
          <a:off x="2857500" y="97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120778</xdr:rowOff>
    </xdr:from>
    <xdr:ext cx="599010" cy="259045"/>
    <xdr:sp macro="" textlink="">
      <xdr:nvSpPr>
        <xdr:cNvPr id="139" name="テキスト ボックス 138"/>
        <xdr:cNvSpPr txBox="1"/>
      </xdr:nvSpPr>
      <xdr:spPr>
        <a:xfrm>
          <a:off x="2608795" y="955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62261</xdr:rowOff>
    </xdr:from>
    <xdr:to>
      <xdr:col>10</xdr:col>
      <xdr:colOff>165100</xdr:colOff>
      <xdr:row>57</xdr:row>
      <xdr:rowOff>163861</xdr:rowOff>
    </xdr:to>
    <xdr:sp macro="" textlink="">
      <xdr:nvSpPr>
        <xdr:cNvPr id="140" name="楕円 139"/>
        <xdr:cNvSpPr/>
      </xdr:nvSpPr>
      <xdr:spPr>
        <a:xfrm>
          <a:off x="1968500" y="98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8938</xdr:rowOff>
    </xdr:from>
    <xdr:ext cx="599010" cy="259045"/>
    <xdr:sp macro="" textlink="">
      <xdr:nvSpPr>
        <xdr:cNvPr id="141" name="テキスト ボックス 140"/>
        <xdr:cNvSpPr txBox="1"/>
      </xdr:nvSpPr>
      <xdr:spPr>
        <a:xfrm>
          <a:off x="1719795" y="9610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63981</xdr:rowOff>
    </xdr:from>
    <xdr:to>
      <xdr:col>6</xdr:col>
      <xdr:colOff>38100</xdr:colOff>
      <xdr:row>57</xdr:row>
      <xdr:rowOff>165581</xdr:rowOff>
    </xdr:to>
    <xdr:sp macro="" textlink="">
      <xdr:nvSpPr>
        <xdr:cNvPr id="142" name="楕円 141"/>
        <xdr:cNvSpPr/>
      </xdr:nvSpPr>
      <xdr:spPr>
        <a:xfrm>
          <a:off x="1079500" y="983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10658</xdr:rowOff>
    </xdr:from>
    <xdr:ext cx="599010" cy="259045"/>
    <xdr:sp macro="" textlink="">
      <xdr:nvSpPr>
        <xdr:cNvPr id="143" name="テキスト ボックス 142"/>
        <xdr:cNvSpPr txBox="1"/>
      </xdr:nvSpPr>
      <xdr:spPr>
        <a:xfrm>
          <a:off x="830795" y="961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89545</xdr:rowOff>
    </xdr:from>
    <xdr:to>
      <xdr:col>24</xdr:col>
      <xdr:colOff>63500</xdr:colOff>
      <xdr:row>76</xdr:row>
      <xdr:rowOff>116988</xdr:rowOff>
    </xdr:to>
    <xdr:cxnSp macro="">
      <xdr:nvCxnSpPr>
        <xdr:cNvPr id="172" name="直線コネクタ 171"/>
        <xdr:cNvCxnSpPr/>
      </xdr:nvCxnSpPr>
      <xdr:spPr>
        <a:xfrm flipV="1">
          <a:off x="3797300" y="13119745"/>
          <a:ext cx="8382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116988</xdr:rowOff>
    </xdr:from>
    <xdr:to>
      <xdr:col>19</xdr:col>
      <xdr:colOff>177800</xdr:colOff>
      <xdr:row>76</xdr:row>
      <xdr:rowOff>120267</xdr:rowOff>
    </xdr:to>
    <xdr:cxnSp macro="">
      <xdr:nvCxnSpPr>
        <xdr:cNvPr id="175" name="直線コネクタ 174"/>
        <xdr:cNvCxnSpPr/>
      </xdr:nvCxnSpPr>
      <xdr:spPr>
        <a:xfrm flipV="1">
          <a:off x="2908300" y="13147188"/>
          <a:ext cx="889000" cy="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79656</xdr:rowOff>
    </xdr:from>
    <xdr:to>
      <xdr:col>15</xdr:col>
      <xdr:colOff>50800</xdr:colOff>
      <xdr:row>76</xdr:row>
      <xdr:rowOff>120267</xdr:rowOff>
    </xdr:to>
    <xdr:cxnSp macro="">
      <xdr:nvCxnSpPr>
        <xdr:cNvPr id="178" name="直線コネクタ 177"/>
        <xdr:cNvCxnSpPr/>
      </xdr:nvCxnSpPr>
      <xdr:spPr>
        <a:xfrm>
          <a:off x="2019300" y="13109856"/>
          <a:ext cx="889000" cy="4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13151</xdr:rowOff>
    </xdr:from>
    <xdr:ext cx="599010" cy="259045"/>
    <xdr:sp macro="" textlink="">
      <xdr:nvSpPr>
        <xdr:cNvPr id="180" name="テキスト ボックス 179"/>
        <xdr:cNvSpPr txBox="1"/>
      </xdr:nvSpPr>
      <xdr:spPr>
        <a:xfrm>
          <a:off x="2608795" y="1287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79656</xdr:rowOff>
    </xdr:from>
    <xdr:to>
      <xdr:col>10</xdr:col>
      <xdr:colOff>114300</xdr:colOff>
      <xdr:row>76</xdr:row>
      <xdr:rowOff>95621</xdr:rowOff>
    </xdr:to>
    <xdr:cxnSp macro="">
      <xdr:nvCxnSpPr>
        <xdr:cNvPr id="181" name="直線コネクタ 180"/>
        <xdr:cNvCxnSpPr/>
      </xdr:nvCxnSpPr>
      <xdr:spPr>
        <a:xfrm flipV="1">
          <a:off x="1130300" y="13109856"/>
          <a:ext cx="889000" cy="1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38745</xdr:rowOff>
    </xdr:from>
    <xdr:to>
      <xdr:col>24</xdr:col>
      <xdr:colOff>114300</xdr:colOff>
      <xdr:row>76</xdr:row>
      <xdr:rowOff>140345</xdr:rowOff>
    </xdr:to>
    <xdr:sp macro="" textlink="">
      <xdr:nvSpPr>
        <xdr:cNvPr id="191" name="楕円 190"/>
        <xdr:cNvSpPr/>
      </xdr:nvSpPr>
      <xdr:spPr>
        <a:xfrm>
          <a:off x="4584700" y="1306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61622</xdr:rowOff>
    </xdr:from>
    <xdr:ext cx="599010" cy="259045"/>
    <xdr:sp macro="" textlink="">
      <xdr:nvSpPr>
        <xdr:cNvPr id="192" name="民生費該当値テキスト"/>
        <xdr:cNvSpPr txBox="1"/>
      </xdr:nvSpPr>
      <xdr:spPr>
        <a:xfrm>
          <a:off x="4686300" y="1292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66188</xdr:rowOff>
    </xdr:from>
    <xdr:to>
      <xdr:col>20</xdr:col>
      <xdr:colOff>38100</xdr:colOff>
      <xdr:row>76</xdr:row>
      <xdr:rowOff>167788</xdr:rowOff>
    </xdr:to>
    <xdr:sp macro="" textlink="">
      <xdr:nvSpPr>
        <xdr:cNvPr id="193" name="楕円 192"/>
        <xdr:cNvSpPr/>
      </xdr:nvSpPr>
      <xdr:spPr>
        <a:xfrm>
          <a:off x="3746500" y="1309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158915</xdr:rowOff>
    </xdr:from>
    <xdr:ext cx="599010" cy="259045"/>
    <xdr:sp macro="" textlink="">
      <xdr:nvSpPr>
        <xdr:cNvPr id="194" name="テキスト ボックス 193"/>
        <xdr:cNvSpPr txBox="1"/>
      </xdr:nvSpPr>
      <xdr:spPr>
        <a:xfrm>
          <a:off x="3497795" y="1318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69467</xdr:rowOff>
    </xdr:from>
    <xdr:to>
      <xdr:col>15</xdr:col>
      <xdr:colOff>101600</xdr:colOff>
      <xdr:row>76</xdr:row>
      <xdr:rowOff>171067</xdr:rowOff>
    </xdr:to>
    <xdr:sp macro="" textlink="">
      <xdr:nvSpPr>
        <xdr:cNvPr id="195" name="楕円 194"/>
        <xdr:cNvSpPr/>
      </xdr:nvSpPr>
      <xdr:spPr>
        <a:xfrm>
          <a:off x="2857500" y="1309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162194</xdr:rowOff>
    </xdr:from>
    <xdr:ext cx="599010" cy="259045"/>
    <xdr:sp macro="" textlink="">
      <xdr:nvSpPr>
        <xdr:cNvPr id="196" name="テキスト ボックス 195"/>
        <xdr:cNvSpPr txBox="1"/>
      </xdr:nvSpPr>
      <xdr:spPr>
        <a:xfrm>
          <a:off x="2608795" y="1319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28856</xdr:rowOff>
    </xdr:from>
    <xdr:to>
      <xdr:col>10</xdr:col>
      <xdr:colOff>165100</xdr:colOff>
      <xdr:row>76</xdr:row>
      <xdr:rowOff>130456</xdr:rowOff>
    </xdr:to>
    <xdr:sp macro="" textlink="">
      <xdr:nvSpPr>
        <xdr:cNvPr id="197" name="楕円 196"/>
        <xdr:cNvSpPr/>
      </xdr:nvSpPr>
      <xdr:spPr>
        <a:xfrm>
          <a:off x="1968500" y="1305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146983</xdr:rowOff>
    </xdr:from>
    <xdr:ext cx="599010" cy="259045"/>
    <xdr:sp macro="" textlink="">
      <xdr:nvSpPr>
        <xdr:cNvPr id="198" name="テキスト ボックス 197"/>
        <xdr:cNvSpPr txBox="1"/>
      </xdr:nvSpPr>
      <xdr:spPr>
        <a:xfrm>
          <a:off x="1719795" y="12834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44821</xdr:rowOff>
    </xdr:from>
    <xdr:to>
      <xdr:col>6</xdr:col>
      <xdr:colOff>38100</xdr:colOff>
      <xdr:row>76</xdr:row>
      <xdr:rowOff>146421</xdr:rowOff>
    </xdr:to>
    <xdr:sp macro="" textlink="">
      <xdr:nvSpPr>
        <xdr:cNvPr id="199" name="楕円 198"/>
        <xdr:cNvSpPr/>
      </xdr:nvSpPr>
      <xdr:spPr>
        <a:xfrm>
          <a:off x="1079500" y="130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137548</xdr:rowOff>
    </xdr:from>
    <xdr:ext cx="599010" cy="259045"/>
    <xdr:sp macro="" textlink="">
      <xdr:nvSpPr>
        <xdr:cNvPr id="200" name="テキスト ボックス 199"/>
        <xdr:cNvSpPr txBox="1"/>
      </xdr:nvSpPr>
      <xdr:spPr>
        <a:xfrm>
          <a:off x="830795" y="1316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127355</xdr:rowOff>
    </xdr:from>
    <xdr:to>
      <xdr:col>24</xdr:col>
      <xdr:colOff>63500</xdr:colOff>
      <xdr:row>97</xdr:row>
      <xdr:rowOff>3587</xdr:rowOff>
    </xdr:to>
    <xdr:cxnSp macro="">
      <xdr:nvCxnSpPr>
        <xdr:cNvPr id="227" name="直線コネクタ 226"/>
        <xdr:cNvCxnSpPr/>
      </xdr:nvCxnSpPr>
      <xdr:spPr>
        <a:xfrm>
          <a:off x="3797300" y="16586555"/>
          <a:ext cx="838200" cy="4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127355</xdr:rowOff>
    </xdr:from>
    <xdr:to>
      <xdr:col>19</xdr:col>
      <xdr:colOff>177800</xdr:colOff>
      <xdr:row>97</xdr:row>
      <xdr:rowOff>40867</xdr:rowOff>
    </xdr:to>
    <xdr:cxnSp macro="">
      <xdr:nvCxnSpPr>
        <xdr:cNvPr id="230" name="直線コネクタ 229"/>
        <xdr:cNvCxnSpPr/>
      </xdr:nvCxnSpPr>
      <xdr:spPr>
        <a:xfrm flipV="1">
          <a:off x="2908300" y="16586555"/>
          <a:ext cx="889000" cy="8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12326</xdr:rowOff>
    </xdr:from>
    <xdr:ext cx="599010" cy="259045"/>
    <xdr:sp macro="" textlink="">
      <xdr:nvSpPr>
        <xdr:cNvPr id="232" name="テキスト ボックス 231"/>
        <xdr:cNvSpPr txBox="1"/>
      </xdr:nvSpPr>
      <xdr:spPr>
        <a:xfrm>
          <a:off x="3497795" y="1664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40867</xdr:rowOff>
    </xdr:from>
    <xdr:to>
      <xdr:col>15</xdr:col>
      <xdr:colOff>50800</xdr:colOff>
      <xdr:row>97</xdr:row>
      <xdr:rowOff>60621</xdr:rowOff>
    </xdr:to>
    <xdr:cxnSp macro="">
      <xdr:nvCxnSpPr>
        <xdr:cNvPr id="233" name="直線コネクタ 232"/>
        <xdr:cNvCxnSpPr/>
      </xdr:nvCxnSpPr>
      <xdr:spPr>
        <a:xfrm flipV="1">
          <a:off x="2019300" y="16671517"/>
          <a:ext cx="889000" cy="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43971</xdr:rowOff>
    </xdr:from>
    <xdr:to>
      <xdr:col>10</xdr:col>
      <xdr:colOff>114300</xdr:colOff>
      <xdr:row>97</xdr:row>
      <xdr:rowOff>60621</xdr:rowOff>
    </xdr:to>
    <xdr:cxnSp macro="">
      <xdr:nvCxnSpPr>
        <xdr:cNvPr id="236" name="直線コネクタ 235"/>
        <xdr:cNvCxnSpPr/>
      </xdr:nvCxnSpPr>
      <xdr:spPr>
        <a:xfrm>
          <a:off x="1130300" y="16674621"/>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124237</xdr:rowOff>
    </xdr:from>
    <xdr:to>
      <xdr:col>24</xdr:col>
      <xdr:colOff>114300</xdr:colOff>
      <xdr:row>97</xdr:row>
      <xdr:rowOff>54387</xdr:rowOff>
    </xdr:to>
    <xdr:sp macro="" textlink="">
      <xdr:nvSpPr>
        <xdr:cNvPr id="246" name="楕円 245"/>
        <xdr:cNvSpPr/>
      </xdr:nvSpPr>
      <xdr:spPr>
        <a:xfrm>
          <a:off x="4584700" y="165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102664</xdr:rowOff>
    </xdr:from>
    <xdr:ext cx="599010" cy="259045"/>
    <xdr:sp macro="" textlink="">
      <xdr:nvSpPr>
        <xdr:cNvPr id="247" name="衛生費該当値テキスト"/>
        <xdr:cNvSpPr txBox="1"/>
      </xdr:nvSpPr>
      <xdr:spPr>
        <a:xfrm>
          <a:off x="4686300" y="1656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76555</xdr:rowOff>
    </xdr:from>
    <xdr:to>
      <xdr:col>20</xdr:col>
      <xdr:colOff>38100</xdr:colOff>
      <xdr:row>97</xdr:row>
      <xdr:rowOff>6705</xdr:rowOff>
    </xdr:to>
    <xdr:sp macro="" textlink="">
      <xdr:nvSpPr>
        <xdr:cNvPr id="248" name="楕円 247"/>
        <xdr:cNvSpPr/>
      </xdr:nvSpPr>
      <xdr:spPr>
        <a:xfrm>
          <a:off x="3746500" y="1653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23232</xdr:rowOff>
    </xdr:from>
    <xdr:ext cx="599010" cy="259045"/>
    <xdr:sp macro="" textlink="">
      <xdr:nvSpPr>
        <xdr:cNvPr id="249" name="テキスト ボックス 248"/>
        <xdr:cNvSpPr txBox="1"/>
      </xdr:nvSpPr>
      <xdr:spPr>
        <a:xfrm>
          <a:off x="3497795" y="16310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161517</xdr:rowOff>
    </xdr:from>
    <xdr:to>
      <xdr:col>15</xdr:col>
      <xdr:colOff>101600</xdr:colOff>
      <xdr:row>97</xdr:row>
      <xdr:rowOff>91667</xdr:rowOff>
    </xdr:to>
    <xdr:sp macro="" textlink="">
      <xdr:nvSpPr>
        <xdr:cNvPr id="250" name="楕円 249"/>
        <xdr:cNvSpPr/>
      </xdr:nvSpPr>
      <xdr:spPr>
        <a:xfrm>
          <a:off x="2857500" y="166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82794</xdr:rowOff>
    </xdr:from>
    <xdr:ext cx="599010" cy="259045"/>
    <xdr:sp macro="" textlink="">
      <xdr:nvSpPr>
        <xdr:cNvPr id="251" name="テキスト ボックス 250"/>
        <xdr:cNvSpPr txBox="1"/>
      </xdr:nvSpPr>
      <xdr:spPr>
        <a:xfrm>
          <a:off x="2608795" y="1671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9821</xdr:rowOff>
    </xdr:from>
    <xdr:to>
      <xdr:col>10</xdr:col>
      <xdr:colOff>165100</xdr:colOff>
      <xdr:row>97</xdr:row>
      <xdr:rowOff>111421</xdr:rowOff>
    </xdr:to>
    <xdr:sp macro="" textlink="">
      <xdr:nvSpPr>
        <xdr:cNvPr id="252" name="楕円 251"/>
        <xdr:cNvSpPr/>
      </xdr:nvSpPr>
      <xdr:spPr>
        <a:xfrm>
          <a:off x="1968500" y="1664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102548</xdr:rowOff>
    </xdr:from>
    <xdr:ext cx="599010" cy="259045"/>
    <xdr:sp macro="" textlink="">
      <xdr:nvSpPr>
        <xdr:cNvPr id="253" name="テキスト ボックス 252"/>
        <xdr:cNvSpPr txBox="1"/>
      </xdr:nvSpPr>
      <xdr:spPr>
        <a:xfrm>
          <a:off x="1719795" y="1673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164621</xdr:rowOff>
    </xdr:from>
    <xdr:to>
      <xdr:col>6</xdr:col>
      <xdr:colOff>38100</xdr:colOff>
      <xdr:row>97</xdr:row>
      <xdr:rowOff>94771</xdr:rowOff>
    </xdr:to>
    <xdr:sp macro="" textlink="">
      <xdr:nvSpPr>
        <xdr:cNvPr id="254" name="楕円 253"/>
        <xdr:cNvSpPr/>
      </xdr:nvSpPr>
      <xdr:spPr>
        <a:xfrm>
          <a:off x="1079500" y="1662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85898</xdr:rowOff>
    </xdr:from>
    <xdr:ext cx="599010" cy="259045"/>
    <xdr:sp macro="" textlink="">
      <xdr:nvSpPr>
        <xdr:cNvPr id="255" name="テキスト ボックス 254"/>
        <xdr:cNvSpPr txBox="1"/>
      </xdr:nvSpPr>
      <xdr:spPr>
        <a:xfrm>
          <a:off x="830795" y="1671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13717</xdr:rowOff>
    </xdr:from>
    <xdr:to>
      <xdr:col>55</xdr:col>
      <xdr:colOff>0</xdr:colOff>
      <xdr:row>58</xdr:row>
      <xdr:rowOff>22272</xdr:rowOff>
    </xdr:to>
    <xdr:cxnSp macro="">
      <xdr:nvCxnSpPr>
        <xdr:cNvPr id="343" name="直線コネクタ 342"/>
        <xdr:cNvCxnSpPr/>
      </xdr:nvCxnSpPr>
      <xdr:spPr>
        <a:xfrm>
          <a:off x="9639300" y="9957817"/>
          <a:ext cx="838200" cy="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8972</xdr:rowOff>
    </xdr:from>
    <xdr:ext cx="599010" cy="259045"/>
    <xdr:sp macro="" textlink="">
      <xdr:nvSpPr>
        <xdr:cNvPr id="344" name="農林水産業費平均値テキスト"/>
        <xdr:cNvSpPr txBox="1"/>
      </xdr:nvSpPr>
      <xdr:spPr>
        <a:xfrm>
          <a:off x="10528300" y="9953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13717</xdr:rowOff>
    </xdr:from>
    <xdr:to>
      <xdr:col>50</xdr:col>
      <xdr:colOff>114300</xdr:colOff>
      <xdr:row>58</xdr:row>
      <xdr:rowOff>71365</xdr:rowOff>
    </xdr:to>
    <xdr:cxnSp macro="">
      <xdr:nvCxnSpPr>
        <xdr:cNvPr id="346" name="直線コネクタ 345"/>
        <xdr:cNvCxnSpPr/>
      </xdr:nvCxnSpPr>
      <xdr:spPr>
        <a:xfrm flipV="1">
          <a:off x="8750300" y="9957817"/>
          <a:ext cx="889000" cy="5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132630</xdr:rowOff>
    </xdr:from>
    <xdr:ext cx="599010" cy="259045"/>
    <xdr:sp macro="" textlink="">
      <xdr:nvSpPr>
        <xdr:cNvPr id="348" name="テキスト ボックス 347"/>
        <xdr:cNvSpPr txBox="1"/>
      </xdr:nvSpPr>
      <xdr:spPr>
        <a:xfrm>
          <a:off x="9339795" y="1007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71365</xdr:rowOff>
    </xdr:from>
    <xdr:to>
      <xdr:col>45</xdr:col>
      <xdr:colOff>177800</xdr:colOff>
      <xdr:row>58</xdr:row>
      <xdr:rowOff>74217</xdr:rowOff>
    </xdr:to>
    <xdr:cxnSp macro="">
      <xdr:nvCxnSpPr>
        <xdr:cNvPr id="349" name="直線コネクタ 348"/>
        <xdr:cNvCxnSpPr/>
      </xdr:nvCxnSpPr>
      <xdr:spPr>
        <a:xfrm flipV="1">
          <a:off x="7861300" y="10015465"/>
          <a:ext cx="8890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134052</xdr:rowOff>
    </xdr:from>
    <xdr:ext cx="599010" cy="259045"/>
    <xdr:sp macro="" textlink="">
      <xdr:nvSpPr>
        <xdr:cNvPr id="351" name="テキスト ボックス 350"/>
        <xdr:cNvSpPr txBox="1"/>
      </xdr:nvSpPr>
      <xdr:spPr>
        <a:xfrm>
          <a:off x="8450795" y="10078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68204</xdr:rowOff>
    </xdr:from>
    <xdr:to>
      <xdr:col>41</xdr:col>
      <xdr:colOff>50800</xdr:colOff>
      <xdr:row>58</xdr:row>
      <xdr:rowOff>74217</xdr:rowOff>
    </xdr:to>
    <xdr:cxnSp macro="">
      <xdr:nvCxnSpPr>
        <xdr:cNvPr id="352" name="直線コネクタ 351"/>
        <xdr:cNvCxnSpPr/>
      </xdr:nvCxnSpPr>
      <xdr:spPr>
        <a:xfrm>
          <a:off x="6972300" y="10012304"/>
          <a:ext cx="8890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157026</xdr:rowOff>
    </xdr:from>
    <xdr:ext cx="534377" cy="259045"/>
    <xdr:sp macro="" textlink="">
      <xdr:nvSpPr>
        <xdr:cNvPr id="354" name="テキスト ボックス 353"/>
        <xdr:cNvSpPr txBox="1"/>
      </xdr:nvSpPr>
      <xdr:spPr>
        <a:xfrm>
          <a:off x="7594111" y="101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150725</xdr:rowOff>
    </xdr:from>
    <xdr:ext cx="534377" cy="259045"/>
    <xdr:sp macro="" textlink="">
      <xdr:nvSpPr>
        <xdr:cNvPr id="356" name="テキスト ボックス 355"/>
        <xdr:cNvSpPr txBox="1"/>
      </xdr:nvSpPr>
      <xdr:spPr>
        <a:xfrm>
          <a:off x="6705111" y="1009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142922</xdr:rowOff>
    </xdr:from>
    <xdr:to>
      <xdr:col>55</xdr:col>
      <xdr:colOff>50800</xdr:colOff>
      <xdr:row>58</xdr:row>
      <xdr:rowOff>73072</xdr:rowOff>
    </xdr:to>
    <xdr:sp macro="" textlink="">
      <xdr:nvSpPr>
        <xdr:cNvPr id="362" name="楕円 361"/>
        <xdr:cNvSpPr/>
      </xdr:nvSpPr>
      <xdr:spPr>
        <a:xfrm>
          <a:off x="10426700" y="99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165799</xdr:rowOff>
    </xdr:from>
    <xdr:ext cx="599010" cy="259045"/>
    <xdr:sp macro="" textlink="">
      <xdr:nvSpPr>
        <xdr:cNvPr id="363" name="農林水産業費該当値テキスト"/>
        <xdr:cNvSpPr txBox="1"/>
      </xdr:nvSpPr>
      <xdr:spPr>
        <a:xfrm>
          <a:off x="10528300" y="9766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134367</xdr:rowOff>
    </xdr:from>
    <xdr:to>
      <xdr:col>50</xdr:col>
      <xdr:colOff>165100</xdr:colOff>
      <xdr:row>58</xdr:row>
      <xdr:rowOff>64517</xdr:rowOff>
    </xdr:to>
    <xdr:sp macro="" textlink="">
      <xdr:nvSpPr>
        <xdr:cNvPr id="364" name="楕円 363"/>
        <xdr:cNvSpPr/>
      </xdr:nvSpPr>
      <xdr:spPr>
        <a:xfrm>
          <a:off x="9588500" y="990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81044</xdr:rowOff>
    </xdr:from>
    <xdr:ext cx="599010" cy="259045"/>
    <xdr:sp macro="" textlink="">
      <xdr:nvSpPr>
        <xdr:cNvPr id="365" name="テキスト ボックス 364"/>
        <xdr:cNvSpPr txBox="1"/>
      </xdr:nvSpPr>
      <xdr:spPr>
        <a:xfrm>
          <a:off x="9339795" y="968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20565</xdr:rowOff>
    </xdr:from>
    <xdr:to>
      <xdr:col>46</xdr:col>
      <xdr:colOff>38100</xdr:colOff>
      <xdr:row>58</xdr:row>
      <xdr:rowOff>122165</xdr:rowOff>
    </xdr:to>
    <xdr:sp macro="" textlink="">
      <xdr:nvSpPr>
        <xdr:cNvPr id="366" name="楕円 365"/>
        <xdr:cNvSpPr/>
      </xdr:nvSpPr>
      <xdr:spPr>
        <a:xfrm>
          <a:off x="8699500" y="99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138692</xdr:rowOff>
    </xdr:from>
    <xdr:ext cx="599010" cy="259045"/>
    <xdr:sp macro="" textlink="">
      <xdr:nvSpPr>
        <xdr:cNvPr id="367" name="テキスト ボックス 366"/>
        <xdr:cNvSpPr txBox="1"/>
      </xdr:nvSpPr>
      <xdr:spPr>
        <a:xfrm>
          <a:off x="8450795" y="973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23417</xdr:rowOff>
    </xdr:from>
    <xdr:to>
      <xdr:col>41</xdr:col>
      <xdr:colOff>101600</xdr:colOff>
      <xdr:row>58</xdr:row>
      <xdr:rowOff>125017</xdr:rowOff>
    </xdr:to>
    <xdr:sp macro="" textlink="">
      <xdr:nvSpPr>
        <xdr:cNvPr id="368" name="楕円 367"/>
        <xdr:cNvSpPr/>
      </xdr:nvSpPr>
      <xdr:spPr>
        <a:xfrm>
          <a:off x="7810500" y="996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141544</xdr:rowOff>
    </xdr:from>
    <xdr:ext cx="599010" cy="259045"/>
    <xdr:sp macro="" textlink="">
      <xdr:nvSpPr>
        <xdr:cNvPr id="369" name="テキスト ボックス 368"/>
        <xdr:cNvSpPr txBox="1"/>
      </xdr:nvSpPr>
      <xdr:spPr>
        <a:xfrm>
          <a:off x="7561795" y="974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17404</xdr:rowOff>
    </xdr:from>
    <xdr:to>
      <xdr:col>36</xdr:col>
      <xdr:colOff>165100</xdr:colOff>
      <xdr:row>58</xdr:row>
      <xdr:rowOff>119004</xdr:rowOff>
    </xdr:to>
    <xdr:sp macro="" textlink="">
      <xdr:nvSpPr>
        <xdr:cNvPr id="370" name="楕円 369"/>
        <xdr:cNvSpPr/>
      </xdr:nvSpPr>
      <xdr:spPr>
        <a:xfrm>
          <a:off x="6921500" y="99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135531</xdr:rowOff>
    </xdr:from>
    <xdr:ext cx="599010" cy="259045"/>
    <xdr:sp macro="" textlink="">
      <xdr:nvSpPr>
        <xdr:cNvPr id="371" name="テキスト ボックス 370"/>
        <xdr:cNvSpPr txBox="1"/>
      </xdr:nvSpPr>
      <xdr:spPr>
        <a:xfrm>
          <a:off x="6672795" y="973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64943</xdr:rowOff>
    </xdr:from>
    <xdr:to>
      <xdr:col>55</xdr:col>
      <xdr:colOff>0</xdr:colOff>
      <xdr:row>78</xdr:row>
      <xdr:rowOff>104342</xdr:rowOff>
    </xdr:to>
    <xdr:cxnSp macro="">
      <xdr:nvCxnSpPr>
        <xdr:cNvPr id="398" name="直線コネクタ 397"/>
        <xdr:cNvCxnSpPr/>
      </xdr:nvCxnSpPr>
      <xdr:spPr>
        <a:xfrm>
          <a:off x="9639300" y="13438043"/>
          <a:ext cx="838200" cy="3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64943</xdr:rowOff>
    </xdr:from>
    <xdr:to>
      <xdr:col>50</xdr:col>
      <xdr:colOff>114300</xdr:colOff>
      <xdr:row>78</xdr:row>
      <xdr:rowOff>104950</xdr:rowOff>
    </xdr:to>
    <xdr:cxnSp macro="">
      <xdr:nvCxnSpPr>
        <xdr:cNvPr id="401" name="直線コネクタ 400"/>
        <xdr:cNvCxnSpPr/>
      </xdr:nvCxnSpPr>
      <xdr:spPr>
        <a:xfrm flipV="1">
          <a:off x="8750300" y="13438043"/>
          <a:ext cx="889000" cy="4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76657</xdr:rowOff>
    </xdr:from>
    <xdr:to>
      <xdr:col>45</xdr:col>
      <xdr:colOff>177800</xdr:colOff>
      <xdr:row>78</xdr:row>
      <xdr:rowOff>104950</xdr:rowOff>
    </xdr:to>
    <xdr:cxnSp macro="">
      <xdr:nvCxnSpPr>
        <xdr:cNvPr id="404" name="直線コネクタ 403"/>
        <xdr:cNvCxnSpPr/>
      </xdr:nvCxnSpPr>
      <xdr:spPr>
        <a:xfrm>
          <a:off x="7861300" y="13449757"/>
          <a:ext cx="889000" cy="2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76657</xdr:rowOff>
    </xdr:from>
    <xdr:to>
      <xdr:col>41</xdr:col>
      <xdr:colOff>50800</xdr:colOff>
      <xdr:row>78</xdr:row>
      <xdr:rowOff>86567</xdr:rowOff>
    </xdr:to>
    <xdr:cxnSp macro="">
      <xdr:nvCxnSpPr>
        <xdr:cNvPr id="407" name="直線コネクタ 406"/>
        <xdr:cNvCxnSpPr/>
      </xdr:nvCxnSpPr>
      <xdr:spPr>
        <a:xfrm flipV="1">
          <a:off x="6972300" y="13449757"/>
          <a:ext cx="889000" cy="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53542</xdr:rowOff>
    </xdr:from>
    <xdr:to>
      <xdr:col>55</xdr:col>
      <xdr:colOff>50800</xdr:colOff>
      <xdr:row>78</xdr:row>
      <xdr:rowOff>155142</xdr:rowOff>
    </xdr:to>
    <xdr:sp macro="" textlink="">
      <xdr:nvSpPr>
        <xdr:cNvPr id="417" name="楕円 416"/>
        <xdr:cNvSpPr/>
      </xdr:nvSpPr>
      <xdr:spPr>
        <a:xfrm>
          <a:off x="10426700" y="1342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139919</xdr:rowOff>
    </xdr:from>
    <xdr:ext cx="534377" cy="259045"/>
    <xdr:sp macro="" textlink="">
      <xdr:nvSpPr>
        <xdr:cNvPr id="418" name="商工費該当値テキスト"/>
        <xdr:cNvSpPr txBox="1"/>
      </xdr:nvSpPr>
      <xdr:spPr>
        <a:xfrm>
          <a:off x="10528300" y="1334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14143</xdr:rowOff>
    </xdr:from>
    <xdr:to>
      <xdr:col>50</xdr:col>
      <xdr:colOff>165100</xdr:colOff>
      <xdr:row>78</xdr:row>
      <xdr:rowOff>115743</xdr:rowOff>
    </xdr:to>
    <xdr:sp macro="" textlink="">
      <xdr:nvSpPr>
        <xdr:cNvPr id="419" name="楕円 418"/>
        <xdr:cNvSpPr/>
      </xdr:nvSpPr>
      <xdr:spPr>
        <a:xfrm>
          <a:off x="9588500" y="1338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106870</xdr:rowOff>
    </xdr:from>
    <xdr:ext cx="534377" cy="259045"/>
    <xdr:sp macro="" textlink="">
      <xdr:nvSpPr>
        <xdr:cNvPr id="420" name="テキスト ボックス 419"/>
        <xdr:cNvSpPr txBox="1"/>
      </xdr:nvSpPr>
      <xdr:spPr>
        <a:xfrm>
          <a:off x="9372111" y="134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54150</xdr:rowOff>
    </xdr:from>
    <xdr:to>
      <xdr:col>46</xdr:col>
      <xdr:colOff>38100</xdr:colOff>
      <xdr:row>78</xdr:row>
      <xdr:rowOff>155750</xdr:rowOff>
    </xdr:to>
    <xdr:sp macro="" textlink="">
      <xdr:nvSpPr>
        <xdr:cNvPr id="421" name="楕円 420"/>
        <xdr:cNvSpPr/>
      </xdr:nvSpPr>
      <xdr:spPr>
        <a:xfrm>
          <a:off x="8699500" y="1342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146877</xdr:rowOff>
    </xdr:from>
    <xdr:ext cx="534377" cy="259045"/>
    <xdr:sp macro="" textlink="">
      <xdr:nvSpPr>
        <xdr:cNvPr id="422" name="テキスト ボックス 421"/>
        <xdr:cNvSpPr txBox="1"/>
      </xdr:nvSpPr>
      <xdr:spPr>
        <a:xfrm>
          <a:off x="8483111" y="1351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25857</xdr:rowOff>
    </xdr:from>
    <xdr:to>
      <xdr:col>41</xdr:col>
      <xdr:colOff>101600</xdr:colOff>
      <xdr:row>78</xdr:row>
      <xdr:rowOff>127457</xdr:rowOff>
    </xdr:to>
    <xdr:sp macro="" textlink="">
      <xdr:nvSpPr>
        <xdr:cNvPr id="423" name="楕円 422"/>
        <xdr:cNvSpPr/>
      </xdr:nvSpPr>
      <xdr:spPr>
        <a:xfrm>
          <a:off x="7810500" y="133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118584</xdr:rowOff>
    </xdr:from>
    <xdr:ext cx="534377" cy="259045"/>
    <xdr:sp macro="" textlink="">
      <xdr:nvSpPr>
        <xdr:cNvPr id="424" name="テキスト ボックス 423"/>
        <xdr:cNvSpPr txBox="1"/>
      </xdr:nvSpPr>
      <xdr:spPr>
        <a:xfrm>
          <a:off x="7594111" y="1349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35767</xdr:rowOff>
    </xdr:from>
    <xdr:to>
      <xdr:col>36</xdr:col>
      <xdr:colOff>165100</xdr:colOff>
      <xdr:row>78</xdr:row>
      <xdr:rowOff>137367</xdr:rowOff>
    </xdr:to>
    <xdr:sp macro="" textlink="">
      <xdr:nvSpPr>
        <xdr:cNvPr id="425" name="楕円 424"/>
        <xdr:cNvSpPr/>
      </xdr:nvSpPr>
      <xdr:spPr>
        <a:xfrm>
          <a:off x="6921500" y="1340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128494</xdr:rowOff>
    </xdr:from>
    <xdr:ext cx="534377" cy="259045"/>
    <xdr:sp macro="" textlink="">
      <xdr:nvSpPr>
        <xdr:cNvPr id="426" name="テキスト ボックス 425"/>
        <xdr:cNvSpPr txBox="1"/>
      </xdr:nvSpPr>
      <xdr:spPr>
        <a:xfrm>
          <a:off x="6705111" y="1350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56094</xdr:rowOff>
    </xdr:from>
    <xdr:to>
      <xdr:col>55</xdr:col>
      <xdr:colOff>0</xdr:colOff>
      <xdr:row>96</xdr:row>
      <xdr:rowOff>148785</xdr:rowOff>
    </xdr:to>
    <xdr:cxnSp macro="">
      <xdr:nvCxnSpPr>
        <xdr:cNvPr id="455" name="直線コネクタ 454"/>
        <xdr:cNvCxnSpPr/>
      </xdr:nvCxnSpPr>
      <xdr:spPr>
        <a:xfrm flipV="1">
          <a:off x="9639300" y="16515294"/>
          <a:ext cx="838200" cy="9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102951</xdr:rowOff>
    </xdr:from>
    <xdr:ext cx="599010" cy="259045"/>
    <xdr:sp macro="" textlink="">
      <xdr:nvSpPr>
        <xdr:cNvPr id="456" name="土木費平均値テキスト"/>
        <xdr:cNvSpPr txBox="1"/>
      </xdr:nvSpPr>
      <xdr:spPr>
        <a:xfrm>
          <a:off x="10528300" y="16733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130418</xdr:rowOff>
    </xdr:from>
    <xdr:to>
      <xdr:col>50</xdr:col>
      <xdr:colOff>114300</xdr:colOff>
      <xdr:row>96</xdr:row>
      <xdr:rowOff>148785</xdr:rowOff>
    </xdr:to>
    <xdr:cxnSp macro="">
      <xdr:nvCxnSpPr>
        <xdr:cNvPr id="458" name="直線コネクタ 457"/>
        <xdr:cNvCxnSpPr/>
      </xdr:nvCxnSpPr>
      <xdr:spPr>
        <a:xfrm>
          <a:off x="8750300" y="16589618"/>
          <a:ext cx="889000" cy="1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130418</xdr:rowOff>
    </xdr:from>
    <xdr:to>
      <xdr:col>45</xdr:col>
      <xdr:colOff>177800</xdr:colOff>
      <xdr:row>96</xdr:row>
      <xdr:rowOff>153350</xdr:rowOff>
    </xdr:to>
    <xdr:cxnSp macro="">
      <xdr:nvCxnSpPr>
        <xdr:cNvPr id="461" name="直線コネクタ 460"/>
        <xdr:cNvCxnSpPr/>
      </xdr:nvCxnSpPr>
      <xdr:spPr>
        <a:xfrm flipV="1">
          <a:off x="7861300" y="16589618"/>
          <a:ext cx="889000" cy="2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52236</xdr:rowOff>
    </xdr:from>
    <xdr:ext cx="599010" cy="259045"/>
    <xdr:sp macro="" textlink="">
      <xdr:nvSpPr>
        <xdr:cNvPr id="463" name="テキスト ボックス 462"/>
        <xdr:cNvSpPr txBox="1"/>
      </xdr:nvSpPr>
      <xdr:spPr>
        <a:xfrm>
          <a:off x="8450795" y="16854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6344</xdr:rowOff>
    </xdr:from>
    <xdr:to>
      <xdr:col>41</xdr:col>
      <xdr:colOff>50800</xdr:colOff>
      <xdr:row>96</xdr:row>
      <xdr:rowOff>153350</xdr:rowOff>
    </xdr:to>
    <xdr:cxnSp macro="">
      <xdr:nvCxnSpPr>
        <xdr:cNvPr id="464" name="直線コネクタ 463"/>
        <xdr:cNvCxnSpPr/>
      </xdr:nvCxnSpPr>
      <xdr:spPr>
        <a:xfrm>
          <a:off x="6972300" y="16465544"/>
          <a:ext cx="889000" cy="14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61366</xdr:rowOff>
    </xdr:from>
    <xdr:ext cx="599010" cy="259045"/>
    <xdr:sp macro="" textlink="">
      <xdr:nvSpPr>
        <xdr:cNvPr id="466" name="テキスト ボックス 465"/>
        <xdr:cNvSpPr txBox="1"/>
      </xdr:nvSpPr>
      <xdr:spPr>
        <a:xfrm>
          <a:off x="7561795" y="1686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68615</xdr:rowOff>
    </xdr:from>
    <xdr:ext cx="599010" cy="259045"/>
    <xdr:sp macro="" textlink="">
      <xdr:nvSpPr>
        <xdr:cNvPr id="468" name="テキスト ボックス 467"/>
        <xdr:cNvSpPr txBox="1"/>
      </xdr:nvSpPr>
      <xdr:spPr>
        <a:xfrm>
          <a:off x="6672795" y="1687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5294</xdr:rowOff>
    </xdr:from>
    <xdr:to>
      <xdr:col>55</xdr:col>
      <xdr:colOff>50800</xdr:colOff>
      <xdr:row>96</xdr:row>
      <xdr:rowOff>106894</xdr:rowOff>
    </xdr:to>
    <xdr:sp macro="" textlink="">
      <xdr:nvSpPr>
        <xdr:cNvPr id="474" name="楕円 473"/>
        <xdr:cNvSpPr/>
      </xdr:nvSpPr>
      <xdr:spPr>
        <a:xfrm>
          <a:off x="10426700" y="1646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28171</xdr:rowOff>
    </xdr:from>
    <xdr:ext cx="599010" cy="259045"/>
    <xdr:sp macro="" textlink="">
      <xdr:nvSpPr>
        <xdr:cNvPr id="475" name="土木費該当値テキスト"/>
        <xdr:cNvSpPr txBox="1"/>
      </xdr:nvSpPr>
      <xdr:spPr>
        <a:xfrm>
          <a:off x="10528300" y="1631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97985</xdr:rowOff>
    </xdr:from>
    <xdr:to>
      <xdr:col>50</xdr:col>
      <xdr:colOff>165100</xdr:colOff>
      <xdr:row>97</xdr:row>
      <xdr:rowOff>28135</xdr:rowOff>
    </xdr:to>
    <xdr:sp macro="" textlink="">
      <xdr:nvSpPr>
        <xdr:cNvPr id="476" name="楕円 475"/>
        <xdr:cNvSpPr/>
      </xdr:nvSpPr>
      <xdr:spPr>
        <a:xfrm>
          <a:off x="9588500" y="1655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44662</xdr:rowOff>
    </xdr:from>
    <xdr:ext cx="599010" cy="259045"/>
    <xdr:sp macro="" textlink="">
      <xdr:nvSpPr>
        <xdr:cNvPr id="477" name="テキスト ボックス 476"/>
        <xdr:cNvSpPr txBox="1"/>
      </xdr:nvSpPr>
      <xdr:spPr>
        <a:xfrm>
          <a:off x="9339795" y="1633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79618</xdr:rowOff>
    </xdr:from>
    <xdr:to>
      <xdr:col>46</xdr:col>
      <xdr:colOff>38100</xdr:colOff>
      <xdr:row>97</xdr:row>
      <xdr:rowOff>9768</xdr:rowOff>
    </xdr:to>
    <xdr:sp macro="" textlink="">
      <xdr:nvSpPr>
        <xdr:cNvPr id="478" name="楕円 477"/>
        <xdr:cNvSpPr/>
      </xdr:nvSpPr>
      <xdr:spPr>
        <a:xfrm>
          <a:off x="8699500" y="1653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26295</xdr:rowOff>
    </xdr:from>
    <xdr:ext cx="599010" cy="259045"/>
    <xdr:sp macro="" textlink="">
      <xdr:nvSpPr>
        <xdr:cNvPr id="479" name="テキスト ボックス 478"/>
        <xdr:cNvSpPr txBox="1"/>
      </xdr:nvSpPr>
      <xdr:spPr>
        <a:xfrm>
          <a:off x="8450795" y="1631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102550</xdr:rowOff>
    </xdr:from>
    <xdr:to>
      <xdr:col>41</xdr:col>
      <xdr:colOff>101600</xdr:colOff>
      <xdr:row>97</xdr:row>
      <xdr:rowOff>32700</xdr:rowOff>
    </xdr:to>
    <xdr:sp macro="" textlink="">
      <xdr:nvSpPr>
        <xdr:cNvPr id="480" name="楕円 479"/>
        <xdr:cNvSpPr/>
      </xdr:nvSpPr>
      <xdr:spPr>
        <a:xfrm>
          <a:off x="7810500" y="165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49227</xdr:rowOff>
    </xdr:from>
    <xdr:ext cx="599010" cy="259045"/>
    <xdr:sp macro="" textlink="">
      <xdr:nvSpPr>
        <xdr:cNvPr id="481" name="テキスト ボックス 480"/>
        <xdr:cNvSpPr txBox="1"/>
      </xdr:nvSpPr>
      <xdr:spPr>
        <a:xfrm>
          <a:off x="7561795" y="1633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126994</xdr:rowOff>
    </xdr:from>
    <xdr:to>
      <xdr:col>36</xdr:col>
      <xdr:colOff>165100</xdr:colOff>
      <xdr:row>96</xdr:row>
      <xdr:rowOff>57144</xdr:rowOff>
    </xdr:to>
    <xdr:sp macro="" textlink="">
      <xdr:nvSpPr>
        <xdr:cNvPr id="482" name="楕円 481"/>
        <xdr:cNvSpPr/>
      </xdr:nvSpPr>
      <xdr:spPr>
        <a:xfrm>
          <a:off x="6921500" y="164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73671</xdr:rowOff>
    </xdr:from>
    <xdr:ext cx="599010" cy="259045"/>
    <xdr:sp macro="" textlink="">
      <xdr:nvSpPr>
        <xdr:cNvPr id="483" name="テキスト ボックス 482"/>
        <xdr:cNvSpPr txBox="1"/>
      </xdr:nvSpPr>
      <xdr:spPr>
        <a:xfrm>
          <a:off x="6672795" y="1618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16031</xdr:rowOff>
    </xdr:from>
    <xdr:to>
      <xdr:col>85</xdr:col>
      <xdr:colOff>127000</xdr:colOff>
      <xdr:row>38</xdr:row>
      <xdr:rowOff>13199</xdr:rowOff>
    </xdr:to>
    <xdr:cxnSp macro="">
      <xdr:nvCxnSpPr>
        <xdr:cNvPr id="514" name="直線コネクタ 513"/>
        <xdr:cNvCxnSpPr/>
      </xdr:nvCxnSpPr>
      <xdr:spPr>
        <a:xfrm flipV="1">
          <a:off x="15481300" y="6359681"/>
          <a:ext cx="838200" cy="1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143554</xdr:rowOff>
    </xdr:from>
    <xdr:to>
      <xdr:col>81</xdr:col>
      <xdr:colOff>50800</xdr:colOff>
      <xdr:row>38</xdr:row>
      <xdr:rowOff>13199</xdr:rowOff>
    </xdr:to>
    <xdr:cxnSp macro="">
      <xdr:nvCxnSpPr>
        <xdr:cNvPr id="517" name="直線コネクタ 516"/>
        <xdr:cNvCxnSpPr/>
      </xdr:nvCxnSpPr>
      <xdr:spPr>
        <a:xfrm>
          <a:off x="14592300" y="6487204"/>
          <a:ext cx="889000" cy="4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88960</xdr:rowOff>
    </xdr:from>
    <xdr:to>
      <xdr:col>76</xdr:col>
      <xdr:colOff>114300</xdr:colOff>
      <xdr:row>37</xdr:row>
      <xdr:rowOff>143554</xdr:rowOff>
    </xdr:to>
    <xdr:cxnSp macro="">
      <xdr:nvCxnSpPr>
        <xdr:cNvPr id="520" name="直線コネクタ 519"/>
        <xdr:cNvCxnSpPr/>
      </xdr:nvCxnSpPr>
      <xdr:spPr>
        <a:xfrm>
          <a:off x="13703300" y="6432610"/>
          <a:ext cx="889000" cy="5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88960</xdr:rowOff>
    </xdr:from>
    <xdr:to>
      <xdr:col>71</xdr:col>
      <xdr:colOff>177800</xdr:colOff>
      <xdr:row>37</xdr:row>
      <xdr:rowOff>166531</xdr:rowOff>
    </xdr:to>
    <xdr:cxnSp macro="">
      <xdr:nvCxnSpPr>
        <xdr:cNvPr id="523" name="直線コネクタ 522"/>
        <xdr:cNvCxnSpPr/>
      </xdr:nvCxnSpPr>
      <xdr:spPr>
        <a:xfrm flipV="1">
          <a:off x="12814300" y="6432610"/>
          <a:ext cx="889000" cy="7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136681</xdr:rowOff>
    </xdr:from>
    <xdr:to>
      <xdr:col>85</xdr:col>
      <xdr:colOff>177800</xdr:colOff>
      <xdr:row>37</xdr:row>
      <xdr:rowOff>66831</xdr:rowOff>
    </xdr:to>
    <xdr:sp macro="" textlink="">
      <xdr:nvSpPr>
        <xdr:cNvPr id="533" name="楕円 532"/>
        <xdr:cNvSpPr/>
      </xdr:nvSpPr>
      <xdr:spPr>
        <a:xfrm>
          <a:off x="16268700" y="63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159558</xdr:rowOff>
    </xdr:from>
    <xdr:ext cx="599010" cy="259045"/>
    <xdr:sp macro="" textlink="">
      <xdr:nvSpPr>
        <xdr:cNvPr id="534" name="消防費該当値テキスト"/>
        <xdr:cNvSpPr txBox="1"/>
      </xdr:nvSpPr>
      <xdr:spPr>
        <a:xfrm>
          <a:off x="16370300" y="61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133849</xdr:rowOff>
    </xdr:from>
    <xdr:to>
      <xdr:col>81</xdr:col>
      <xdr:colOff>101600</xdr:colOff>
      <xdr:row>38</xdr:row>
      <xdr:rowOff>63999</xdr:rowOff>
    </xdr:to>
    <xdr:sp macro="" textlink="">
      <xdr:nvSpPr>
        <xdr:cNvPr id="535" name="楕円 534"/>
        <xdr:cNvSpPr/>
      </xdr:nvSpPr>
      <xdr:spPr>
        <a:xfrm>
          <a:off x="15430500" y="647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80526</xdr:rowOff>
    </xdr:from>
    <xdr:ext cx="534377" cy="259045"/>
    <xdr:sp macro="" textlink="">
      <xdr:nvSpPr>
        <xdr:cNvPr id="536" name="テキスト ボックス 535"/>
        <xdr:cNvSpPr txBox="1"/>
      </xdr:nvSpPr>
      <xdr:spPr>
        <a:xfrm>
          <a:off x="15214111" y="625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92754</xdr:rowOff>
    </xdr:from>
    <xdr:to>
      <xdr:col>76</xdr:col>
      <xdr:colOff>165100</xdr:colOff>
      <xdr:row>38</xdr:row>
      <xdr:rowOff>22904</xdr:rowOff>
    </xdr:to>
    <xdr:sp macro="" textlink="">
      <xdr:nvSpPr>
        <xdr:cNvPr id="537" name="楕円 536"/>
        <xdr:cNvSpPr/>
      </xdr:nvSpPr>
      <xdr:spPr>
        <a:xfrm>
          <a:off x="14541500" y="643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39431</xdr:rowOff>
    </xdr:from>
    <xdr:ext cx="534377" cy="259045"/>
    <xdr:sp macro="" textlink="">
      <xdr:nvSpPr>
        <xdr:cNvPr id="538" name="テキスト ボックス 537"/>
        <xdr:cNvSpPr txBox="1"/>
      </xdr:nvSpPr>
      <xdr:spPr>
        <a:xfrm>
          <a:off x="14325111" y="621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38160</xdr:rowOff>
    </xdr:from>
    <xdr:to>
      <xdr:col>72</xdr:col>
      <xdr:colOff>38100</xdr:colOff>
      <xdr:row>37</xdr:row>
      <xdr:rowOff>139760</xdr:rowOff>
    </xdr:to>
    <xdr:sp macro="" textlink="">
      <xdr:nvSpPr>
        <xdr:cNvPr id="539" name="楕円 538"/>
        <xdr:cNvSpPr/>
      </xdr:nvSpPr>
      <xdr:spPr>
        <a:xfrm>
          <a:off x="13652500" y="638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156287</xdr:rowOff>
    </xdr:from>
    <xdr:ext cx="599010" cy="259045"/>
    <xdr:sp macro="" textlink="">
      <xdr:nvSpPr>
        <xdr:cNvPr id="540" name="テキスト ボックス 539"/>
        <xdr:cNvSpPr txBox="1"/>
      </xdr:nvSpPr>
      <xdr:spPr>
        <a:xfrm>
          <a:off x="13403795" y="615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115731</xdr:rowOff>
    </xdr:from>
    <xdr:to>
      <xdr:col>67</xdr:col>
      <xdr:colOff>101600</xdr:colOff>
      <xdr:row>38</xdr:row>
      <xdr:rowOff>45881</xdr:rowOff>
    </xdr:to>
    <xdr:sp macro="" textlink="">
      <xdr:nvSpPr>
        <xdr:cNvPr id="541" name="楕円 540"/>
        <xdr:cNvSpPr/>
      </xdr:nvSpPr>
      <xdr:spPr>
        <a:xfrm>
          <a:off x="12763500" y="645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62408</xdr:rowOff>
    </xdr:from>
    <xdr:ext cx="534377" cy="259045"/>
    <xdr:sp macro="" textlink="">
      <xdr:nvSpPr>
        <xdr:cNvPr id="542" name="テキスト ボックス 541"/>
        <xdr:cNvSpPr txBox="1"/>
      </xdr:nvSpPr>
      <xdr:spPr>
        <a:xfrm>
          <a:off x="12547111" y="623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117844</xdr:rowOff>
    </xdr:from>
    <xdr:to>
      <xdr:col>85</xdr:col>
      <xdr:colOff>127000</xdr:colOff>
      <xdr:row>58</xdr:row>
      <xdr:rowOff>13701</xdr:rowOff>
    </xdr:to>
    <xdr:cxnSp macro="">
      <xdr:nvCxnSpPr>
        <xdr:cNvPr id="573" name="直線コネクタ 572"/>
        <xdr:cNvCxnSpPr/>
      </xdr:nvCxnSpPr>
      <xdr:spPr>
        <a:xfrm>
          <a:off x="15481300" y="9890494"/>
          <a:ext cx="838200" cy="6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131823</xdr:rowOff>
    </xdr:from>
    <xdr:ext cx="599010" cy="259045"/>
    <xdr:sp macro="" textlink="">
      <xdr:nvSpPr>
        <xdr:cNvPr id="574" name="教育費平均値テキスト"/>
        <xdr:cNvSpPr txBox="1"/>
      </xdr:nvSpPr>
      <xdr:spPr>
        <a:xfrm>
          <a:off x="16370300" y="9904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117844</xdr:rowOff>
    </xdr:from>
    <xdr:to>
      <xdr:col>81</xdr:col>
      <xdr:colOff>50800</xdr:colOff>
      <xdr:row>58</xdr:row>
      <xdr:rowOff>31924</xdr:rowOff>
    </xdr:to>
    <xdr:cxnSp macro="">
      <xdr:nvCxnSpPr>
        <xdr:cNvPr id="576" name="直線コネクタ 575"/>
        <xdr:cNvCxnSpPr/>
      </xdr:nvCxnSpPr>
      <xdr:spPr>
        <a:xfrm flipV="1">
          <a:off x="14592300" y="9890494"/>
          <a:ext cx="889000" cy="8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118970</xdr:rowOff>
    </xdr:from>
    <xdr:ext cx="599010" cy="259045"/>
    <xdr:sp macro="" textlink="">
      <xdr:nvSpPr>
        <xdr:cNvPr id="578" name="テキスト ボックス 577"/>
        <xdr:cNvSpPr txBox="1"/>
      </xdr:nvSpPr>
      <xdr:spPr>
        <a:xfrm>
          <a:off x="15181795" y="1006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31924</xdr:rowOff>
    </xdr:from>
    <xdr:to>
      <xdr:col>76</xdr:col>
      <xdr:colOff>114300</xdr:colOff>
      <xdr:row>58</xdr:row>
      <xdr:rowOff>61001</xdr:rowOff>
    </xdr:to>
    <xdr:cxnSp macro="">
      <xdr:nvCxnSpPr>
        <xdr:cNvPr id="579" name="直線コネクタ 578"/>
        <xdr:cNvCxnSpPr/>
      </xdr:nvCxnSpPr>
      <xdr:spPr>
        <a:xfrm flipV="1">
          <a:off x="13703300" y="9976024"/>
          <a:ext cx="889000" cy="2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107787</xdr:rowOff>
    </xdr:from>
    <xdr:ext cx="599010" cy="259045"/>
    <xdr:sp macro="" textlink="">
      <xdr:nvSpPr>
        <xdr:cNvPr id="581" name="テキスト ボックス 580"/>
        <xdr:cNvSpPr txBox="1"/>
      </xdr:nvSpPr>
      <xdr:spPr>
        <a:xfrm>
          <a:off x="14292795" y="1005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61001</xdr:rowOff>
    </xdr:from>
    <xdr:to>
      <xdr:col>71</xdr:col>
      <xdr:colOff>177800</xdr:colOff>
      <xdr:row>58</xdr:row>
      <xdr:rowOff>63490</xdr:rowOff>
    </xdr:to>
    <xdr:cxnSp macro="">
      <xdr:nvCxnSpPr>
        <xdr:cNvPr id="582" name="直線コネクタ 581"/>
        <xdr:cNvCxnSpPr/>
      </xdr:nvCxnSpPr>
      <xdr:spPr>
        <a:xfrm flipV="1">
          <a:off x="12814300" y="10005101"/>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134351</xdr:rowOff>
    </xdr:from>
    <xdr:to>
      <xdr:col>85</xdr:col>
      <xdr:colOff>177800</xdr:colOff>
      <xdr:row>58</xdr:row>
      <xdr:rowOff>64501</xdr:rowOff>
    </xdr:to>
    <xdr:sp macro="" textlink="">
      <xdr:nvSpPr>
        <xdr:cNvPr id="592" name="楕円 591"/>
        <xdr:cNvSpPr/>
      </xdr:nvSpPr>
      <xdr:spPr>
        <a:xfrm>
          <a:off x="16268700" y="99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157228</xdr:rowOff>
    </xdr:from>
    <xdr:ext cx="599010" cy="259045"/>
    <xdr:sp macro="" textlink="">
      <xdr:nvSpPr>
        <xdr:cNvPr id="593" name="教育費該当値テキスト"/>
        <xdr:cNvSpPr txBox="1"/>
      </xdr:nvSpPr>
      <xdr:spPr>
        <a:xfrm>
          <a:off x="16370300" y="9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67044</xdr:rowOff>
    </xdr:from>
    <xdr:to>
      <xdr:col>81</xdr:col>
      <xdr:colOff>101600</xdr:colOff>
      <xdr:row>57</xdr:row>
      <xdr:rowOff>168644</xdr:rowOff>
    </xdr:to>
    <xdr:sp macro="" textlink="">
      <xdr:nvSpPr>
        <xdr:cNvPr id="594" name="楕円 593"/>
        <xdr:cNvSpPr/>
      </xdr:nvSpPr>
      <xdr:spPr>
        <a:xfrm>
          <a:off x="15430500" y="983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13721</xdr:rowOff>
    </xdr:from>
    <xdr:ext cx="599010" cy="259045"/>
    <xdr:sp macro="" textlink="">
      <xdr:nvSpPr>
        <xdr:cNvPr id="595" name="テキスト ボックス 594"/>
        <xdr:cNvSpPr txBox="1"/>
      </xdr:nvSpPr>
      <xdr:spPr>
        <a:xfrm>
          <a:off x="15181795" y="961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152574</xdr:rowOff>
    </xdr:from>
    <xdr:to>
      <xdr:col>76</xdr:col>
      <xdr:colOff>165100</xdr:colOff>
      <xdr:row>58</xdr:row>
      <xdr:rowOff>82724</xdr:rowOff>
    </xdr:to>
    <xdr:sp macro="" textlink="">
      <xdr:nvSpPr>
        <xdr:cNvPr id="596" name="楕円 595"/>
        <xdr:cNvSpPr/>
      </xdr:nvSpPr>
      <xdr:spPr>
        <a:xfrm>
          <a:off x="14541500" y="992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99251</xdr:rowOff>
    </xdr:from>
    <xdr:ext cx="599010" cy="259045"/>
    <xdr:sp macro="" textlink="">
      <xdr:nvSpPr>
        <xdr:cNvPr id="597" name="テキスト ボックス 596"/>
        <xdr:cNvSpPr txBox="1"/>
      </xdr:nvSpPr>
      <xdr:spPr>
        <a:xfrm>
          <a:off x="14292795" y="970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10201</xdr:rowOff>
    </xdr:from>
    <xdr:to>
      <xdr:col>72</xdr:col>
      <xdr:colOff>38100</xdr:colOff>
      <xdr:row>58</xdr:row>
      <xdr:rowOff>111801</xdr:rowOff>
    </xdr:to>
    <xdr:sp macro="" textlink="">
      <xdr:nvSpPr>
        <xdr:cNvPr id="598" name="楕円 597"/>
        <xdr:cNvSpPr/>
      </xdr:nvSpPr>
      <xdr:spPr>
        <a:xfrm>
          <a:off x="13652500" y="995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102928</xdr:rowOff>
    </xdr:from>
    <xdr:ext cx="599010" cy="259045"/>
    <xdr:sp macro="" textlink="">
      <xdr:nvSpPr>
        <xdr:cNvPr id="599" name="テキスト ボックス 598"/>
        <xdr:cNvSpPr txBox="1"/>
      </xdr:nvSpPr>
      <xdr:spPr>
        <a:xfrm>
          <a:off x="13403795" y="1004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12690</xdr:rowOff>
    </xdr:from>
    <xdr:to>
      <xdr:col>67</xdr:col>
      <xdr:colOff>101600</xdr:colOff>
      <xdr:row>58</xdr:row>
      <xdr:rowOff>114290</xdr:rowOff>
    </xdr:to>
    <xdr:sp macro="" textlink="">
      <xdr:nvSpPr>
        <xdr:cNvPr id="600" name="楕円 599"/>
        <xdr:cNvSpPr/>
      </xdr:nvSpPr>
      <xdr:spPr>
        <a:xfrm>
          <a:off x="12763500" y="995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105417</xdr:rowOff>
    </xdr:from>
    <xdr:ext cx="599010" cy="259045"/>
    <xdr:sp macro="" textlink="">
      <xdr:nvSpPr>
        <xdr:cNvPr id="601" name="テキスト ボックス 600"/>
        <xdr:cNvSpPr txBox="1"/>
      </xdr:nvSpPr>
      <xdr:spPr>
        <a:xfrm>
          <a:off x="12514795" y="1004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4138</xdr:rowOff>
    </xdr:from>
    <xdr:to>
      <xdr:col>85</xdr:col>
      <xdr:colOff>127000</xdr:colOff>
      <xdr:row>78</xdr:row>
      <xdr:rowOff>69728</xdr:rowOff>
    </xdr:to>
    <xdr:cxnSp macro="">
      <xdr:nvCxnSpPr>
        <xdr:cNvPr id="628" name="直線コネクタ 627"/>
        <xdr:cNvCxnSpPr/>
      </xdr:nvCxnSpPr>
      <xdr:spPr>
        <a:xfrm>
          <a:off x="15481300" y="13377238"/>
          <a:ext cx="838200" cy="6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4138</xdr:rowOff>
    </xdr:from>
    <xdr:to>
      <xdr:col>81</xdr:col>
      <xdr:colOff>50800</xdr:colOff>
      <xdr:row>78</xdr:row>
      <xdr:rowOff>110879</xdr:rowOff>
    </xdr:to>
    <xdr:cxnSp macro="">
      <xdr:nvCxnSpPr>
        <xdr:cNvPr id="631" name="直線コネクタ 630"/>
        <xdr:cNvCxnSpPr/>
      </xdr:nvCxnSpPr>
      <xdr:spPr>
        <a:xfrm flipV="1">
          <a:off x="14592300" y="13377238"/>
          <a:ext cx="889000" cy="10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110879</xdr:rowOff>
    </xdr:from>
    <xdr:to>
      <xdr:col>76</xdr:col>
      <xdr:colOff>114300</xdr:colOff>
      <xdr:row>78</xdr:row>
      <xdr:rowOff>139700</xdr:rowOff>
    </xdr:to>
    <xdr:cxnSp macro="">
      <xdr:nvCxnSpPr>
        <xdr:cNvPr id="634" name="直線コネクタ 633"/>
        <xdr:cNvCxnSpPr/>
      </xdr:nvCxnSpPr>
      <xdr:spPr>
        <a:xfrm flipV="1">
          <a:off x="13703300" y="13483979"/>
          <a:ext cx="889000" cy="2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142677</xdr:rowOff>
    </xdr:from>
    <xdr:to>
      <xdr:col>71</xdr:col>
      <xdr:colOff>177800</xdr:colOff>
      <xdr:row>78</xdr:row>
      <xdr:rowOff>139700</xdr:rowOff>
    </xdr:to>
    <xdr:cxnSp macro="">
      <xdr:nvCxnSpPr>
        <xdr:cNvPr id="637" name="直線コネクタ 636"/>
        <xdr:cNvCxnSpPr/>
      </xdr:nvCxnSpPr>
      <xdr:spPr>
        <a:xfrm>
          <a:off x="12814300" y="13344327"/>
          <a:ext cx="889000" cy="16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143042</xdr:rowOff>
    </xdr:from>
    <xdr:ext cx="534377" cy="259045"/>
    <xdr:sp macro="" textlink="">
      <xdr:nvSpPr>
        <xdr:cNvPr id="641" name="テキスト ボックス 640"/>
        <xdr:cNvSpPr txBox="1"/>
      </xdr:nvSpPr>
      <xdr:spPr>
        <a:xfrm>
          <a:off x="12547111" y="1351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18928</xdr:rowOff>
    </xdr:from>
    <xdr:to>
      <xdr:col>85</xdr:col>
      <xdr:colOff>177800</xdr:colOff>
      <xdr:row>78</xdr:row>
      <xdr:rowOff>120528</xdr:rowOff>
    </xdr:to>
    <xdr:sp macro="" textlink="">
      <xdr:nvSpPr>
        <xdr:cNvPr id="647" name="楕円 646"/>
        <xdr:cNvSpPr/>
      </xdr:nvSpPr>
      <xdr:spPr>
        <a:xfrm>
          <a:off x="16268700" y="1339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149755</xdr:rowOff>
    </xdr:from>
    <xdr:ext cx="534377" cy="259045"/>
    <xdr:sp macro="" textlink="">
      <xdr:nvSpPr>
        <xdr:cNvPr id="648" name="災害復旧費該当値テキスト"/>
        <xdr:cNvSpPr txBox="1"/>
      </xdr:nvSpPr>
      <xdr:spPr>
        <a:xfrm>
          <a:off x="16370300" y="1317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124788</xdr:rowOff>
    </xdr:from>
    <xdr:to>
      <xdr:col>81</xdr:col>
      <xdr:colOff>101600</xdr:colOff>
      <xdr:row>78</xdr:row>
      <xdr:rowOff>54938</xdr:rowOff>
    </xdr:to>
    <xdr:sp macro="" textlink="">
      <xdr:nvSpPr>
        <xdr:cNvPr id="649" name="楕円 648"/>
        <xdr:cNvSpPr/>
      </xdr:nvSpPr>
      <xdr:spPr>
        <a:xfrm>
          <a:off x="15430500" y="1332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71465</xdr:rowOff>
    </xdr:from>
    <xdr:ext cx="534377" cy="259045"/>
    <xdr:sp macro="" textlink="">
      <xdr:nvSpPr>
        <xdr:cNvPr id="650" name="テキスト ボックス 649"/>
        <xdr:cNvSpPr txBox="1"/>
      </xdr:nvSpPr>
      <xdr:spPr>
        <a:xfrm>
          <a:off x="15214111" y="1310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60079</xdr:rowOff>
    </xdr:from>
    <xdr:to>
      <xdr:col>76</xdr:col>
      <xdr:colOff>165100</xdr:colOff>
      <xdr:row>78</xdr:row>
      <xdr:rowOff>161679</xdr:rowOff>
    </xdr:to>
    <xdr:sp macro="" textlink="">
      <xdr:nvSpPr>
        <xdr:cNvPr id="651" name="楕円 650"/>
        <xdr:cNvSpPr/>
      </xdr:nvSpPr>
      <xdr:spPr>
        <a:xfrm>
          <a:off x="14541500" y="1343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152806</xdr:rowOff>
    </xdr:from>
    <xdr:ext cx="534377" cy="259045"/>
    <xdr:sp macro="" textlink="">
      <xdr:nvSpPr>
        <xdr:cNvPr id="652" name="テキスト ボックス 651"/>
        <xdr:cNvSpPr txBox="1"/>
      </xdr:nvSpPr>
      <xdr:spPr>
        <a:xfrm>
          <a:off x="14325111" y="1352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91877</xdr:rowOff>
    </xdr:from>
    <xdr:to>
      <xdr:col>67</xdr:col>
      <xdr:colOff>101600</xdr:colOff>
      <xdr:row>78</xdr:row>
      <xdr:rowOff>22027</xdr:rowOff>
    </xdr:to>
    <xdr:sp macro="" textlink="">
      <xdr:nvSpPr>
        <xdr:cNvPr id="655" name="楕円 654"/>
        <xdr:cNvSpPr/>
      </xdr:nvSpPr>
      <xdr:spPr>
        <a:xfrm>
          <a:off x="12763500" y="132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38554</xdr:rowOff>
    </xdr:from>
    <xdr:ext cx="534377" cy="259045"/>
    <xdr:sp macro="" textlink="">
      <xdr:nvSpPr>
        <xdr:cNvPr id="656" name="テキスト ボックス 655"/>
        <xdr:cNvSpPr txBox="1"/>
      </xdr:nvSpPr>
      <xdr:spPr>
        <a:xfrm>
          <a:off x="12547111" y="1306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58114</xdr:rowOff>
    </xdr:from>
    <xdr:to>
      <xdr:col>85</xdr:col>
      <xdr:colOff>127000</xdr:colOff>
      <xdr:row>96</xdr:row>
      <xdr:rowOff>63243</xdr:rowOff>
    </xdr:to>
    <xdr:cxnSp macro="">
      <xdr:nvCxnSpPr>
        <xdr:cNvPr id="685" name="直線コネクタ 684"/>
        <xdr:cNvCxnSpPr/>
      </xdr:nvCxnSpPr>
      <xdr:spPr>
        <a:xfrm flipV="1">
          <a:off x="15481300" y="16517314"/>
          <a:ext cx="8382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170595</xdr:rowOff>
    </xdr:from>
    <xdr:ext cx="599010" cy="259045"/>
    <xdr:sp macro="" textlink="">
      <xdr:nvSpPr>
        <xdr:cNvPr id="686" name="公債費平均値テキスト"/>
        <xdr:cNvSpPr txBox="1"/>
      </xdr:nvSpPr>
      <xdr:spPr>
        <a:xfrm>
          <a:off x="16370300" y="16629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63243</xdr:rowOff>
    </xdr:from>
    <xdr:to>
      <xdr:col>81</xdr:col>
      <xdr:colOff>50800</xdr:colOff>
      <xdr:row>96</xdr:row>
      <xdr:rowOff>77856</xdr:rowOff>
    </xdr:to>
    <xdr:cxnSp macro="">
      <xdr:nvCxnSpPr>
        <xdr:cNvPr id="688" name="直線コネクタ 687"/>
        <xdr:cNvCxnSpPr/>
      </xdr:nvCxnSpPr>
      <xdr:spPr>
        <a:xfrm flipV="1">
          <a:off x="14592300" y="16522443"/>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135683</xdr:rowOff>
    </xdr:from>
    <xdr:ext cx="599010" cy="259045"/>
    <xdr:sp macro="" textlink="">
      <xdr:nvSpPr>
        <xdr:cNvPr id="690" name="テキスト ボックス 689"/>
        <xdr:cNvSpPr txBox="1"/>
      </xdr:nvSpPr>
      <xdr:spPr>
        <a:xfrm>
          <a:off x="15181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56663</xdr:rowOff>
    </xdr:from>
    <xdr:to>
      <xdr:col>76</xdr:col>
      <xdr:colOff>114300</xdr:colOff>
      <xdr:row>96</xdr:row>
      <xdr:rowOff>77856</xdr:rowOff>
    </xdr:to>
    <xdr:cxnSp macro="">
      <xdr:nvCxnSpPr>
        <xdr:cNvPr id="691" name="直線コネクタ 690"/>
        <xdr:cNvCxnSpPr/>
      </xdr:nvCxnSpPr>
      <xdr:spPr>
        <a:xfrm>
          <a:off x="13703300" y="16515863"/>
          <a:ext cx="8890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125066</xdr:rowOff>
    </xdr:from>
    <xdr:ext cx="599010" cy="259045"/>
    <xdr:sp macro="" textlink="">
      <xdr:nvSpPr>
        <xdr:cNvPr id="693" name="テキスト ボックス 692"/>
        <xdr:cNvSpPr txBox="1"/>
      </xdr:nvSpPr>
      <xdr:spPr>
        <a:xfrm>
          <a:off x="14292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44958</xdr:rowOff>
    </xdr:from>
    <xdr:to>
      <xdr:col>71</xdr:col>
      <xdr:colOff>177800</xdr:colOff>
      <xdr:row>96</xdr:row>
      <xdr:rowOff>56663</xdr:rowOff>
    </xdr:to>
    <xdr:cxnSp macro="">
      <xdr:nvCxnSpPr>
        <xdr:cNvPr id="694" name="直線コネクタ 693"/>
        <xdr:cNvCxnSpPr/>
      </xdr:nvCxnSpPr>
      <xdr:spPr>
        <a:xfrm>
          <a:off x="12814300" y="16504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139678</xdr:rowOff>
    </xdr:from>
    <xdr:ext cx="599010" cy="259045"/>
    <xdr:sp macro="" textlink="">
      <xdr:nvSpPr>
        <xdr:cNvPr id="696" name="テキスト ボックス 695"/>
        <xdr:cNvSpPr txBox="1"/>
      </xdr:nvSpPr>
      <xdr:spPr>
        <a:xfrm>
          <a:off x="13403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7314</xdr:rowOff>
    </xdr:from>
    <xdr:to>
      <xdr:col>85</xdr:col>
      <xdr:colOff>177800</xdr:colOff>
      <xdr:row>96</xdr:row>
      <xdr:rowOff>108914</xdr:rowOff>
    </xdr:to>
    <xdr:sp macro="" textlink="">
      <xdr:nvSpPr>
        <xdr:cNvPr id="704" name="楕円 703"/>
        <xdr:cNvSpPr/>
      </xdr:nvSpPr>
      <xdr:spPr>
        <a:xfrm>
          <a:off x="16268700" y="1646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30191</xdr:rowOff>
    </xdr:from>
    <xdr:ext cx="599010" cy="259045"/>
    <xdr:sp macro="" textlink="">
      <xdr:nvSpPr>
        <xdr:cNvPr id="705" name="公債費該当値テキスト"/>
        <xdr:cNvSpPr txBox="1"/>
      </xdr:nvSpPr>
      <xdr:spPr>
        <a:xfrm>
          <a:off x="16370300" y="1631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12443</xdr:rowOff>
    </xdr:from>
    <xdr:to>
      <xdr:col>81</xdr:col>
      <xdr:colOff>101600</xdr:colOff>
      <xdr:row>96</xdr:row>
      <xdr:rowOff>114043</xdr:rowOff>
    </xdr:to>
    <xdr:sp macro="" textlink="">
      <xdr:nvSpPr>
        <xdr:cNvPr id="706" name="楕円 705"/>
        <xdr:cNvSpPr/>
      </xdr:nvSpPr>
      <xdr:spPr>
        <a:xfrm>
          <a:off x="15430500" y="1647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130570</xdr:rowOff>
    </xdr:from>
    <xdr:ext cx="599010" cy="259045"/>
    <xdr:sp macro="" textlink="">
      <xdr:nvSpPr>
        <xdr:cNvPr id="707" name="テキスト ボックス 706"/>
        <xdr:cNvSpPr txBox="1"/>
      </xdr:nvSpPr>
      <xdr:spPr>
        <a:xfrm>
          <a:off x="15181795" y="1624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27056</xdr:rowOff>
    </xdr:from>
    <xdr:to>
      <xdr:col>76</xdr:col>
      <xdr:colOff>165100</xdr:colOff>
      <xdr:row>96</xdr:row>
      <xdr:rowOff>128656</xdr:rowOff>
    </xdr:to>
    <xdr:sp macro="" textlink="">
      <xdr:nvSpPr>
        <xdr:cNvPr id="708" name="楕円 707"/>
        <xdr:cNvSpPr/>
      </xdr:nvSpPr>
      <xdr:spPr>
        <a:xfrm>
          <a:off x="14541500" y="164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145183</xdr:rowOff>
    </xdr:from>
    <xdr:ext cx="599010" cy="259045"/>
    <xdr:sp macro="" textlink="">
      <xdr:nvSpPr>
        <xdr:cNvPr id="709" name="テキスト ボックス 708"/>
        <xdr:cNvSpPr txBox="1"/>
      </xdr:nvSpPr>
      <xdr:spPr>
        <a:xfrm>
          <a:off x="14292795" y="16261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5863</xdr:rowOff>
    </xdr:from>
    <xdr:to>
      <xdr:col>72</xdr:col>
      <xdr:colOff>38100</xdr:colOff>
      <xdr:row>96</xdr:row>
      <xdr:rowOff>107463</xdr:rowOff>
    </xdr:to>
    <xdr:sp macro="" textlink="">
      <xdr:nvSpPr>
        <xdr:cNvPr id="710" name="楕円 709"/>
        <xdr:cNvSpPr/>
      </xdr:nvSpPr>
      <xdr:spPr>
        <a:xfrm>
          <a:off x="13652500" y="164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123990</xdr:rowOff>
    </xdr:from>
    <xdr:ext cx="599010" cy="259045"/>
    <xdr:sp macro="" textlink="">
      <xdr:nvSpPr>
        <xdr:cNvPr id="711" name="テキスト ボックス 710"/>
        <xdr:cNvSpPr txBox="1"/>
      </xdr:nvSpPr>
      <xdr:spPr>
        <a:xfrm>
          <a:off x="13403795" y="162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165608</xdr:rowOff>
    </xdr:from>
    <xdr:to>
      <xdr:col>67</xdr:col>
      <xdr:colOff>101600</xdr:colOff>
      <xdr:row>96</xdr:row>
      <xdr:rowOff>95758</xdr:rowOff>
    </xdr:to>
    <xdr:sp macro="" textlink="">
      <xdr:nvSpPr>
        <xdr:cNvPr id="712" name="楕円 711"/>
        <xdr:cNvSpPr/>
      </xdr:nvSpPr>
      <xdr:spPr>
        <a:xfrm>
          <a:off x="12763500" y="164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112285</xdr:rowOff>
    </xdr:from>
    <xdr:ext cx="599010" cy="259045"/>
    <xdr:sp macro="" textlink="">
      <xdr:nvSpPr>
        <xdr:cNvPr id="713" name="テキスト ボックス 712"/>
        <xdr:cNvSpPr txBox="1"/>
      </xdr:nvSpPr>
      <xdr:spPr>
        <a:xfrm>
          <a:off x="12514795" y="1622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年度と比較して歳出額は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95</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百万</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し、住民一人当たりのコストも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庁舎耐震化事業に係る普通建設事業費が増加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したためである。民生費は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保育所の移転に係る普通建設事業費の増加や補助費等の増加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となったため住民一人当たりのコストも増加した。衛生費は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物件費や普通建設事業費が減少した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。農林水産業費は普通建設事業費の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のため昨年度よりも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。商工費は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昨年度より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したため、昨年度より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した。土木費は普通建設事業費の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した。消防費は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大島地区消防組合への負担金の増加や防災関連施設整備による普通建設事業費の増のため増加</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した。教育費は</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補助費等や普通建設事業費が減少したため</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、住民一人当たりのコストも</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した。公債費は近年の新規発行地方債の抑制より減少したが</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住民一人あたりのコストは</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増加している。性質別歳出決算分析でも記入したが、人口減少に歯止めをかけないと住民一人当たりのコストはいずれの経費も増加すると思われる。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年度に比べ単独事業が増え、一般財源等が増加したため実質単年度収支は赤字となっているが、財政調整基金の取崩し等により実質収支は黒字となった。なお、財政調整基金については、取崩額</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積立</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額を上回った</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ため、前年度より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大和村では全会計実質収支は黒字となっている。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かし現在も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年度が公債費のピークで平成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Q49"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3268298</v>
      </c>
      <c r="BO4" s="462"/>
      <c r="BP4" s="462"/>
      <c r="BQ4" s="462"/>
      <c r="BR4" s="462"/>
      <c r="BS4" s="462"/>
      <c r="BT4" s="462"/>
      <c r="BU4" s="463"/>
      <c r="BV4" s="461">
        <v>3187057</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3.6</v>
      </c>
      <c r="CU4" s="646"/>
      <c r="CV4" s="646"/>
      <c r="CW4" s="646"/>
      <c r="CX4" s="646"/>
      <c r="CY4" s="646"/>
      <c r="CZ4" s="646"/>
      <c r="DA4" s="647"/>
      <c r="DB4" s="645">
        <v>3.9</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3161102</v>
      </c>
      <c r="BO5" s="467"/>
      <c r="BP5" s="467"/>
      <c r="BQ5" s="467"/>
      <c r="BR5" s="467"/>
      <c r="BS5" s="467"/>
      <c r="BT5" s="467"/>
      <c r="BU5" s="468"/>
      <c r="BV5" s="466">
        <v>3055905</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90.3</v>
      </c>
      <c r="CU5" s="437"/>
      <c r="CV5" s="437"/>
      <c r="CW5" s="437"/>
      <c r="CX5" s="437"/>
      <c r="CY5" s="437"/>
      <c r="CZ5" s="437"/>
      <c r="DA5" s="438"/>
      <c r="DB5" s="436">
        <v>89.6</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107196</v>
      </c>
      <c r="BO6" s="467"/>
      <c r="BP6" s="467"/>
      <c r="BQ6" s="467"/>
      <c r="BR6" s="467"/>
      <c r="BS6" s="467"/>
      <c r="BT6" s="467"/>
      <c r="BU6" s="468"/>
      <c r="BV6" s="466">
        <v>131152</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92.5</v>
      </c>
      <c r="CU6" s="620"/>
      <c r="CV6" s="620"/>
      <c r="CW6" s="620"/>
      <c r="CX6" s="620"/>
      <c r="CY6" s="620"/>
      <c r="CZ6" s="620"/>
      <c r="DA6" s="621"/>
      <c r="DB6" s="619">
        <v>92.5</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94</v>
      </c>
      <c r="AV7" s="524"/>
      <c r="AW7" s="524"/>
      <c r="AX7" s="524"/>
      <c r="AY7" s="446" t="s">
        <v>105</v>
      </c>
      <c r="AZ7" s="447"/>
      <c r="BA7" s="447"/>
      <c r="BB7" s="447"/>
      <c r="BC7" s="447"/>
      <c r="BD7" s="447"/>
      <c r="BE7" s="447"/>
      <c r="BF7" s="447"/>
      <c r="BG7" s="447"/>
      <c r="BH7" s="447"/>
      <c r="BI7" s="447"/>
      <c r="BJ7" s="447"/>
      <c r="BK7" s="447"/>
      <c r="BL7" s="447"/>
      <c r="BM7" s="448"/>
      <c r="BN7" s="466">
        <v>49733</v>
      </c>
      <c r="BO7" s="467"/>
      <c r="BP7" s="467"/>
      <c r="BQ7" s="467"/>
      <c r="BR7" s="467"/>
      <c r="BS7" s="467"/>
      <c r="BT7" s="467"/>
      <c r="BU7" s="468"/>
      <c r="BV7" s="466">
        <v>68897</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1576031</v>
      </c>
      <c r="CU7" s="467"/>
      <c r="CV7" s="467"/>
      <c r="CW7" s="467"/>
      <c r="CX7" s="467"/>
      <c r="CY7" s="467"/>
      <c r="CZ7" s="467"/>
      <c r="DA7" s="468"/>
      <c r="DB7" s="466">
        <v>1592092</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57463</v>
      </c>
      <c r="BO8" s="467"/>
      <c r="BP8" s="467"/>
      <c r="BQ8" s="467"/>
      <c r="BR8" s="467"/>
      <c r="BS8" s="467"/>
      <c r="BT8" s="467"/>
      <c r="BU8" s="468"/>
      <c r="BV8" s="466">
        <v>62255</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0.09</v>
      </c>
      <c r="CU8" s="580"/>
      <c r="CV8" s="580"/>
      <c r="CW8" s="580"/>
      <c r="CX8" s="580"/>
      <c r="CY8" s="580"/>
      <c r="CZ8" s="580"/>
      <c r="DA8" s="581"/>
      <c r="DB8" s="579">
        <v>0.08</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1530</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94</v>
      </c>
      <c r="AV9" s="524"/>
      <c r="AW9" s="524"/>
      <c r="AX9" s="524"/>
      <c r="AY9" s="446" t="s">
        <v>115</v>
      </c>
      <c r="AZ9" s="447"/>
      <c r="BA9" s="447"/>
      <c r="BB9" s="447"/>
      <c r="BC9" s="447"/>
      <c r="BD9" s="447"/>
      <c r="BE9" s="447"/>
      <c r="BF9" s="447"/>
      <c r="BG9" s="447"/>
      <c r="BH9" s="447"/>
      <c r="BI9" s="447"/>
      <c r="BJ9" s="447"/>
      <c r="BK9" s="447"/>
      <c r="BL9" s="447"/>
      <c r="BM9" s="448"/>
      <c r="BN9" s="466">
        <v>-4792</v>
      </c>
      <c r="BO9" s="467"/>
      <c r="BP9" s="467"/>
      <c r="BQ9" s="467"/>
      <c r="BR9" s="467"/>
      <c r="BS9" s="467"/>
      <c r="BT9" s="467"/>
      <c r="BU9" s="468"/>
      <c r="BV9" s="466">
        <v>-11181</v>
      </c>
      <c r="BW9" s="467"/>
      <c r="BX9" s="467"/>
      <c r="BY9" s="467"/>
      <c r="BZ9" s="467"/>
      <c r="CA9" s="467"/>
      <c r="CB9" s="467"/>
      <c r="CC9" s="468"/>
      <c r="CD9" s="475" t="s">
        <v>116</v>
      </c>
      <c r="CE9" s="476"/>
      <c r="CF9" s="476"/>
      <c r="CG9" s="476"/>
      <c r="CH9" s="476"/>
      <c r="CI9" s="476"/>
      <c r="CJ9" s="476"/>
      <c r="CK9" s="476"/>
      <c r="CL9" s="476"/>
      <c r="CM9" s="476"/>
      <c r="CN9" s="476"/>
      <c r="CO9" s="476"/>
      <c r="CP9" s="476"/>
      <c r="CQ9" s="476"/>
      <c r="CR9" s="476"/>
      <c r="CS9" s="477"/>
      <c r="CT9" s="436">
        <v>16.399999999999999</v>
      </c>
      <c r="CU9" s="437"/>
      <c r="CV9" s="437"/>
      <c r="CW9" s="437"/>
      <c r="CX9" s="437"/>
      <c r="CY9" s="437"/>
      <c r="CZ9" s="437"/>
      <c r="DA9" s="438"/>
      <c r="DB9" s="436">
        <v>16.2</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117</v>
      </c>
      <c r="M10" s="440"/>
      <c r="N10" s="440"/>
      <c r="O10" s="440"/>
      <c r="P10" s="440"/>
      <c r="Q10" s="441"/>
      <c r="R10" s="442">
        <v>1765</v>
      </c>
      <c r="S10" s="443"/>
      <c r="T10" s="443"/>
      <c r="U10" s="443"/>
      <c r="V10" s="445"/>
      <c r="W10" s="617"/>
      <c r="X10" s="428"/>
      <c r="Y10" s="428"/>
      <c r="Z10" s="428"/>
      <c r="AA10" s="428"/>
      <c r="AB10" s="428"/>
      <c r="AC10" s="428"/>
      <c r="AD10" s="428"/>
      <c r="AE10" s="428"/>
      <c r="AF10" s="428"/>
      <c r="AG10" s="428"/>
      <c r="AH10" s="428"/>
      <c r="AI10" s="428"/>
      <c r="AJ10" s="428"/>
      <c r="AK10" s="428"/>
      <c r="AL10" s="618"/>
      <c r="AM10" s="535" t="s">
        <v>118</v>
      </c>
      <c r="AN10" s="440"/>
      <c r="AO10" s="440"/>
      <c r="AP10" s="440"/>
      <c r="AQ10" s="440"/>
      <c r="AR10" s="440"/>
      <c r="AS10" s="440"/>
      <c r="AT10" s="441"/>
      <c r="AU10" s="523" t="s">
        <v>119</v>
      </c>
      <c r="AV10" s="524"/>
      <c r="AW10" s="524"/>
      <c r="AX10" s="524"/>
      <c r="AY10" s="446" t="s">
        <v>120</v>
      </c>
      <c r="AZ10" s="447"/>
      <c r="BA10" s="447"/>
      <c r="BB10" s="447"/>
      <c r="BC10" s="447"/>
      <c r="BD10" s="447"/>
      <c r="BE10" s="447"/>
      <c r="BF10" s="447"/>
      <c r="BG10" s="447"/>
      <c r="BH10" s="447"/>
      <c r="BI10" s="447"/>
      <c r="BJ10" s="447"/>
      <c r="BK10" s="447"/>
      <c r="BL10" s="447"/>
      <c r="BM10" s="448"/>
      <c r="BN10" s="466">
        <v>210767</v>
      </c>
      <c r="BO10" s="467"/>
      <c r="BP10" s="467"/>
      <c r="BQ10" s="467"/>
      <c r="BR10" s="467"/>
      <c r="BS10" s="467"/>
      <c r="BT10" s="467"/>
      <c r="BU10" s="468"/>
      <c r="BV10" s="466">
        <v>294300</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94</v>
      </c>
      <c r="AV11" s="524"/>
      <c r="AW11" s="524"/>
      <c r="AX11" s="524"/>
      <c r="AY11" s="446" t="s">
        <v>125</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126</v>
      </c>
      <c r="CE11" s="476"/>
      <c r="CF11" s="476"/>
      <c r="CG11" s="476"/>
      <c r="CH11" s="476"/>
      <c r="CI11" s="476"/>
      <c r="CJ11" s="476"/>
      <c r="CK11" s="476"/>
      <c r="CL11" s="476"/>
      <c r="CM11" s="476"/>
      <c r="CN11" s="476"/>
      <c r="CO11" s="476"/>
      <c r="CP11" s="476"/>
      <c r="CQ11" s="476"/>
      <c r="CR11" s="476"/>
      <c r="CS11" s="477"/>
      <c r="CT11" s="579" t="s">
        <v>127</v>
      </c>
      <c r="CU11" s="580"/>
      <c r="CV11" s="580"/>
      <c r="CW11" s="580"/>
      <c r="CX11" s="580"/>
      <c r="CY11" s="580"/>
      <c r="CZ11" s="580"/>
      <c r="DA11" s="581"/>
      <c r="DB11" s="579" t="s">
        <v>127</v>
      </c>
      <c r="DC11" s="580"/>
      <c r="DD11" s="580"/>
      <c r="DE11" s="580"/>
      <c r="DF11" s="580"/>
      <c r="DG11" s="580"/>
      <c r="DH11" s="580"/>
      <c r="DI11" s="581"/>
      <c r="DJ11" s="186"/>
      <c r="DK11" s="186"/>
      <c r="DL11" s="186"/>
      <c r="DM11" s="186"/>
      <c r="DN11" s="186"/>
      <c r="DO11" s="186"/>
    </row>
    <row r="12" spans="1:119" ht="18.75" customHeight="1" x14ac:dyDescent="0.15">
      <c r="A12" s="187"/>
      <c r="B12" s="582" t="s">
        <v>128</v>
      </c>
      <c r="C12" s="583"/>
      <c r="D12" s="583"/>
      <c r="E12" s="583"/>
      <c r="F12" s="583"/>
      <c r="G12" s="583"/>
      <c r="H12" s="583"/>
      <c r="I12" s="583"/>
      <c r="J12" s="583"/>
      <c r="K12" s="584"/>
      <c r="L12" s="591" t="s">
        <v>129</v>
      </c>
      <c r="M12" s="592"/>
      <c r="N12" s="592"/>
      <c r="O12" s="592"/>
      <c r="P12" s="592"/>
      <c r="Q12" s="593"/>
      <c r="R12" s="594">
        <v>1470</v>
      </c>
      <c r="S12" s="595"/>
      <c r="T12" s="595"/>
      <c r="U12" s="595"/>
      <c r="V12" s="596"/>
      <c r="W12" s="597" t="s">
        <v>1</v>
      </c>
      <c r="X12" s="524"/>
      <c r="Y12" s="524"/>
      <c r="Z12" s="524"/>
      <c r="AA12" s="524"/>
      <c r="AB12" s="598"/>
      <c r="AC12" s="599" t="s">
        <v>130</v>
      </c>
      <c r="AD12" s="600"/>
      <c r="AE12" s="600"/>
      <c r="AF12" s="600"/>
      <c r="AG12" s="601"/>
      <c r="AH12" s="599" t="s">
        <v>131</v>
      </c>
      <c r="AI12" s="600"/>
      <c r="AJ12" s="600"/>
      <c r="AK12" s="600"/>
      <c r="AL12" s="602"/>
      <c r="AM12" s="535" t="s">
        <v>132</v>
      </c>
      <c r="AN12" s="440"/>
      <c r="AO12" s="440"/>
      <c r="AP12" s="440"/>
      <c r="AQ12" s="440"/>
      <c r="AR12" s="440"/>
      <c r="AS12" s="440"/>
      <c r="AT12" s="441"/>
      <c r="AU12" s="523" t="s">
        <v>133</v>
      </c>
      <c r="AV12" s="524"/>
      <c r="AW12" s="524"/>
      <c r="AX12" s="524"/>
      <c r="AY12" s="446" t="s">
        <v>134</v>
      </c>
      <c r="AZ12" s="447"/>
      <c r="BA12" s="447"/>
      <c r="BB12" s="447"/>
      <c r="BC12" s="447"/>
      <c r="BD12" s="447"/>
      <c r="BE12" s="447"/>
      <c r="BF12" s="447"/>
      <c r="BG12" s="447"/>
      <c r="BH12" s="447"/>
      <c r="BI12" s="447"/>
      <c r="BJ12" s="447"/>
      <c r="BK12" s="447"/>
      <c r="BL12" s="447"/>
      <c r="BM12" s="448"/>
      <c r="BN12" s="466">
        <v>237000</v>
      </c>
      <c r="BO12" s="467"/>
      <c r="BP12" s="467"/>
      <c r="BQ12" s="467"/>
      <c r="BR12" s="467"/>
      <c r="BS12" s="467"/>
      <c r="BT12" s="467"/>
      <c r="BU12" s="468"/>
      <c r="BV12" s="466">
        <v>289000</v>
      </c>
      <c r="BW12" s="467"/>
      <c r="BX12" s="467"/>
      <c r="BY12" s="467"/>
      <c r="BZ12" s="467"/>
      <c r="CA12" s="467"/>
      <c r="CB12" s="467"/>
      <c r="CC12" s="468"/>
      <c r="CD12" s="475" t="s">
        <v>135</v>
      </c>
      <c r="CE12" s="476"/>
      <c r="CF12" s="476"/>
      <c r="CG12" s="476"/>
      <c r="CH12" s="476"/>
      <c r="CI12" s="476"/>
      <c r="CJ12" s="476"/>
      <c r="CK12" s="476"/>
      <c r="CL12" s="476"/>
      <c r="CM12" s="476"/>
      <c r="CN12" s="476"/>
      <c r="CO12" s="476"/>
      <c r="CP12" s="476"/>
      <c r="CQ12" s="476"/>
      <c r="CR12" s="476"/>
      <c r="CS12" s="477"/>
      <c r="CT12" s="579" t="s">
        <v>127</v>
      </c>
      <c r="CU12" s="580"/>
      <c r="CV12" s="580"/>
      <c r="CW12" s="580"/>
      <c r="CX12" s="580"/>
      <c r="CY12" s="580"/>
      <c r="CZ12" s="580"/>
      <c r="DA12" s="581"/>
      <c r="DB12" s="579" t="s">
        <v>127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1470</v>
      </c>
      <c r="S13" s="570"/>
      <c r="T13" s="570"/>
      <c r="U13" s="570"/>
      <c r="V13" s="571"/>
      <c r="W13" s="557" t="s">
        <v>137</v>
      </c>
      <c r="X13" s="479"/>
      <c r="Y13" s="479"/>
      <c r="Z13" s="479"/>
      <c r="AA13" s="479"/>
      <c r="AB13" s="480"/>
      <c r="AC13" s="442">
        <v>57</v>
      </c>
      <c r="AD13" s="443"/>
      <c r="AE13" s="443"/>
      <c r="AF13" s="443"/>
      <c r="AG13" s="444"/>
      <c r="AH13" s="442">
        <v>69</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-31025</v>
      </c>
      <c r="BO13" s="467"/>
      <c r="BP13" s="467"/>
      <c r="BQ13" s="467"/>
      <c r="BR13" s="467"/>
      <c r="BS13" s="467"/>
      <c r="BT13" s="467"/>
      <c r="BU13" s="468"/>
      <c r="BV13" s="466">
        <v>-5881</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9.6999999999999993</v>
      </c>
      <c r="CU13" s="437"/>
      <c r="CV13" s="437"/>
      <c r="CW13" s="437"/>
      <c r="CX13" s="437"/>
      <c r="CY13" s="437"/>
      <c r="CZ13" s="437"/>
      <c r="DA13" s="438"/>
      <c r="DB13" s="436">
        <v>9.4</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1491</v>
      </c>
      <c r="S14" s="570"/>
      <c r="T14" s="570"/>
      <c r="U14" s="570"/>
      <c r="V14" s="571"/>
      <c r="W14" s="572"/>
      <c r="X14" s="482"/>
      <c r="Y14" s="482"/>
      <c r="Z14" s="482"/>
      <c r="AA14" s="482"/>
      <c r="AB14" s="483"/>
      <c r="AC14" s="562">
        <v>9.9</v>
      </c>
      <c r="AD14" s="563"/>
      <c r="AE14" s="563"/>
      <c r="AF14" s="563"/>
      <c r="AG14" s="564"/>
      <c r="AH14" s="562">
        <v>11.2</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144</v>
      </c>
      <c r="CU14" s="574"/>
      <c r="CV14" s="574"/>
      <c r="CW14" s="574"/>
      <c r="CX14" s="574"/>
      <c r="CY14" s="574"/>
      <c r="CZ14" s="574"/>
      <c r="DA14" s="575"/>
      <c r="DB14" s="573" t="s">
        <v>127</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145</v>
      </c>
      <c r="N15" s="567"/>
      <c r="O15" s="567"/>
      <c r="P15" s="567"/>
      <c r="Q15" s="568"/>
      <c r="R15" s="569">
        <v>1490</v>
      </c>
      <c r="S15" s="570"/>
      <c r="T15" s="570"/>
      <c r="U15" s="570"/>
      <c r="V15" s="571"/>
      <c r="W15" s="557" t="s">
        <v>146</v>
      </c>
      <c r="X15" s="479"/>
      <c r="Y15" s="479"/>
      <c r="Z15" s="479"/>
      <c r="AA15" s="479"/>
      <c r="AB15" s="480"/>
      <c r="AC15" s="442">
        <v>114</v>
      </c>
      <c r="AD15" s="443"/>
      <c r="AE15" s="443"/>
      <c r="AF15" s="443"/>
      <c r="AG15" s="444"/>
      <c r="AH15" s="442">
        <v>127</v>
      </c>
      <c r="AI15" s="443"/>
      <c r="AJ15" s="443"/>
      <c r="AK15" s="443"/>
      <c r="AL15" s="445"/>
      <c r="AM15" s="535"/>
      <c r="AN15" s="440"/>
      <c r="AO15" s="440"/>
      <c r="AP15" s="440"/>
      <c r="AQ15" s="440"/>
      <c r="AR15" s="440"/>
      <c r="AS15" s="440"/>
      <c r="AT15" s="441"/>
      <c r="AU15" s="523"/>
      <c r="AV15" s="524"/>
      <c r="AW15" s="524"/>
      <c r="AX15" s="524"/>
      <c r="AY15" s="458" t="s">
        <v>147</v>
      </c>
      <c r="AZ15" s="459"/>
      <c r="BA15" s="459"/>
      <c r="BB15" s="459"/>
      <c r="BC15" s="459"/>
      <c r="BD15" s="459"/>
      <c r="BE15" s="459"/>
      <c r="BF15" s="459"/>
      <c r="BG15" s="459"/>
      <c r="BH15" s="459"/>
      <c r="BI15" s="459"/>
      <c r="BJ15" s="459"/>
      <c r="BK15" s="459"/>
      <c r="BL15" s="459"/>
      <c r="BM15" s="460"/>
      <c r="BN15" s="461">
        <v>134740</v>
      </c>
      <c r="BO15" s="462"/>
      <c r="BP15" s="462"/>
      <c r="BQ15" s="462"/>
      <c r="BR15" s="462"/>
      <c r="BS15" s="462"/>
      <c r="BT15" s="462"/>
      <c r="BU15" s="463"/>
      <c r="BV15" s="461">
        <v>135046</v>
      </c>
      <c r="BW15" s="462"/>
      <c r="BX15" s="462"/>
      <c r="BY15" s="462"/>
      <c r="BZ15" s="462"/>
      <c r="CA15" s="462"/>
      <c r="CB15" s="462"/>
      <c r="CC15" s="463"/>
      <c r="CD15" s="576" t="s">
        <v>148</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149</v>
      </c>
      <c r="M16" s="560"/>
      <c r="N16" s="560"/>
      <c r="O16" s="560"/>
      <c r="P16" s="560"/>
      <c r="Q16" s="561"/>
      <c r="R16" s="554" t="s">
        <v>150</v>
      </c>
      <c r="S16" s="555"/>
      <c r="T16" s="555"/>
      <c r="U16" s="555"/>
      <c r="V16" s="556"/>
      <c r="W16" s="572"/>
      <c r="X16" s="482"/>
      <c r="Y16" s="482"/>
      <c r="Z16" s="482"/>
      <c r="AA16" s="482"/>
      <c r="AB16" s="483"/>
      <c r="AC16" s="562">
        <v>19.899999999999999</v>
      </c>
      <c r="AD16" s="563"/>
      <c r="AE16" s="563"/>
      <c r="AF16" s="563"/>
      <c r="AG16" s="564"/>
      <c r="AH16" s="562">
        <v>20.6</v>
      </c>
      <c r="AI16" s="563"/>
      <c r="AJ16" s="563"/>
      <c r="AK16" s="563"/>
      <c r="AL16" s="565"/>
      <c r="AM16" s="535"/>
      <c r="AN16" s="440"/>
      <c r="AO16" s="440"/>
      <c r="AP16" s="440"/>
      <c r="AQ16" s="440"/>
      <c r="AR16" s="440"/>
      <c r="AS16" s="440"/>
      <c r="AT16" s="441"/>
      <c r="AU16" s="523"/>
      <c r="AV16" s="524"/>
      <c r="AW16" s="524"/>
      <c r="AX16" s="524"/>
      <c r="AY16" s="446" t="s">
        <v>151</v>
      </c>
      <c r="AZ16" s="447"/>
      <c r="BA16" s="447"/>
      <c r="BB16" s="447"/>
      <c r="BC16" s="447"/>
      <c r="BD16" s="447"/>
      <c r="BE16" s="447"/>
      <c r="BF16" s="447"/>
      <c r="BG16" s="447"/>
      <c r="BH16" s="447"/>
      <c r="BI16" s="447"/>
      <c r="BJ16" s="447"/>
      <c r="BK16" s="447"/>
      <c r="BL16" s="447"/>
      <c r="BM16" s="448"/>
      <c r="BN16" s="466">
        <v>1510946</v>
      </c>
      <c r="BO16" s="467"/>
      <c r="BP16" s="467"/>
      <c r="BQ16" s="467"/>
      <c r="BR16" s="467"/>
      <c r="BS16" s="467"/>
      <c r="BT16" s="467"/>
      <c r="BU16" s="468"/>
      <c r="BV16" s="466">
        <v>1509012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152</v>
      </c>
      <c r="N17" s="552"/>
      <c r="O17" s="552"/>
      <c r="P17" s="552"/>
      <c r="Q17" s="553"/>
      <c r="R17" s="554" t="s">
        <v>153</v>
      </c>
      <c r="S17" s="555"/>
      <c r="T17" s="555"/>
      <c r="U17" s="555"/>
      <c r="V17" s="556"/>
      <c r="W17" s="557" t="s">
        <v>154</v>
      </c>
      <c r="X17" s="479"/>
      <c r="Y17" s="479"/>
      <c r="Z17" s="479"/>
      <c r="AA17" s="479"/>
      <c r="AB17" s="480"/>
      <c r="AC17" s="442">
        <v>403</v>
      </c>
      <c r="AD17" s="443"/>
      <c r="AE17" s="443"/>
      <c r="AF17" s="443"/>
      <c r="AG17" s="444"/>
      <c r="AH17" s="442">
        <v>420</v>
      </c>
      <c r="AI17" s="443"/>
      <c r="AJ17" s="443"/>
      <c r="AK17" s="443"/>
      <c r="AL17" s="445"/>
      <c r="AM17" s="535"/>
      <c r="AN17" s="440"/>
      <c r="AO17" s="440"/>
      <c r="AP17" s="440"/>
      <c r="AQ17" s="440"/>
      <c r="AR17" s="440"/>
      <c r="AS17" s="440"/>
      <c r="AT17" s="441"/>
      <c r="AU17" s="523"/>
      <c r="AV17" s="524"/>
      <c r="AW17" s="524"/>
      <c r="AX17" s="524"/>
      <c r="AY17" s="446" t="s">
        <v>155</v>
      </c>
      <c r="AZ17" s="447"/>
      <c r="BA17" s="447"/>
      <c r="BB17" s="447"/>
      <c r="BC17" s="447"/>
      <c r="BD17" s="447"/>
      <c r="BE17" s="447"/>
      <c r="BF17" s="447"/>
      <c r="BG17" s="447"/>
      <c r="BH17" s="447"/>
      <c r="BI17" s="447"/>
      <c r="BJ17" s="447"/>
      <c r="BK17" s="447"/>
      <c r="BL17" s="447"/>
      <c r="BM17" s="448"/>
      <c r="BN17" s="466">
        <v>162281</v>
      </c>
      <c r="BO17" s="467"/>
      <c r="BP17" s="467"/>
      <c r="BQ17" s="467"/>
      <c r="BR17" s="467"/>
      <c r="BS17" s="467"/>
      <c r="BT17" s="467"/>
      <c r="BU17" s="468"/>
      <c r="BV17" s="466">
        <v>162678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156</v>
      </c>
      <c r="C18" s="529"/>
      <c r="D18" s="529"/>
      <c r="E18" s="530"/>
      <c r="F18" s="530"/>
      <c r="G18" s="530"/>
      <c r="H18" s="530"/>
      <c r="I18" s="530"/>
      <c r="J18" s="530"/>
      <c r="K18" s="530"/>
      <c r="L18" s="531">
        <v>88.26</v>
      </c>
      <c r="M18" s="531"/>
      <c r="N18" s="531"/>
      <c r="O18" s="531"/>
      <c r="P18" s="531"/>
      <c r="Q18" s="531"/>
      <c r="R18" s="532"/>
      <c r="S18" s="532"/>
      <c r="T18" s="532"/>
      <c r="U18" s="532"/>
      <c r="V18" s="533"/>
      <c r="W18" s="547"/>
      <c r="X18" s="548"/>
      <c r="Y18" s="548"/>
      <c r="Z18" s="548"/>
      <c r="AA18" s="548"/>
      <c r="AB18" s="558"/>
      <c r="AC18" s="430">
        <v>70.2</v>
      </c>
      <c r="AD18" s="431"/>
      <c r="AE18" s="431"/>
      <c r="AF18" s="431"/>
      <c r="AG18" s="534"/>
      <c r="AH18" s="430">
        <v>68.2</v>
      </c>
      <c r="AI18" s="431"/>
      <c r="AJ18" s="431"/>
      <c r="AK18" s="431"/>
      <c r="AL18" s="432"/>
      <c r="AM18" s="535"/>
      <c r="AN18" s="440"/>
      <c r="AO18" s="440"/>
      <c r="AP18" s="440"/>
      <c r="AQ18" s="440"/>
      <c r="AR18" s="440"/>
      <c r="AS18" s="440"/>
      <c r="AT18" s="441"/>
      <c r="AU18" s="523"/>
      <c r="AV18" s="524"/>
      <c r="AW18" s="524"/>
      <c r="AX18" s="524"/>
      <c r="AY18" s="446" t="s">
        <v>157</v>
      </c>
      <c r="AZ18" s="447"/>
      <c r="BA18" s="447"/>
      <c r="BB18" s="447"/>
      <c r="BC18" s="447"/>
      <c r="BD18" s="447"/>
      <c r="BE18" s="447"/>
      <c r="BF18" s="447"/>
      <c r="BG18" s="447"/>
      <c r="BH18" s="447"/>
      <c r="BI18" s="447"/>
      <c r="BJ18" s="447"/>
      <c r="BK18" s="447"/>
      <c r="BL18" s="447"/>
      <c r="BM18" s="448"/>
      <c r="BN18" s="466">
        <v>1424002</v>
      </c>
      <c r="BO18" s="467"/>
      <c r="BP18" s="467"/>
      <c r="BQ18" s="467"/>
      <c r="BR18" s="467"/>
      <c r="BS18" s="467"/>
      <c r="BT18" s="467"/>
      <c r="BU18" s="468"/>
      <c r="BV18" s="466">
        <v>1427621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158</v>
      </c>
      <c r="C19" s="529"/>
      <c r="D19" s="529"/>
      <c r="E19" s="530"/>
      <c r="F19" s="530"/>
      <c r="G19" s="530"/>
      <c r="H19" s="530"/>
      <c r="I19" s="530"/>
      <c r="J19" s="530"/>
      <c r="K19" s="530"/>
      <c r="L19" s="536">
        <v>17</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159</v>
      </c>
      <c r="AZ19" s="447"/>
      <c r="BA19" s="447"/>
      <c r="BB19" s="447"/>
      <c r="BC19" s="447"/>
      <c r="BD19" s="447"/>
      <c r="BE19" s="447"/>
      <c r="BF19" s="447"/>
      <c r="BG19" s="447"/>
      <c r="BH19" s="447"/>
      <c r="BI19" s="447"/>
      <c r="BJ19" s="447"/>
      <c r="BK19" s="447"/>
      <c r="BL19" s="447"/>
      <c r="BM19" s="448"/>
      <c r="BN19" s="466">
        <v>2169246</v>
      </c>
      <c r="BO19" s="467"/>
      <c r="BP19" s="467"/>
      <c r="BQ19" s="467"/>
      <c r="BR19" s="467"/>
      <c r="BS19" s="467"/>
      <c r="BT19" s="467"/>
      <c r="BU19" s="468"/>
      <c r="BV19" s="466">
        <v>2201953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160</v>
      </c>
      <c r="C20" s="529"/>
      <c r="D20" s="529"/>
      <c r="E20" s="530"/>
      <c r="F20" s="530"/>
      <c r="G20" s="530"/>
      <c r="H20" s="530"/>
      <c r="I20" s="530"/>
      <c r="J20" s="530"/>
      <c r="K20" s="530"/>
      <c r="L20" s="536">
        <v>709</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161</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162</v>
      </c>
      <c r="C22" s="496"/>
      <c r="D22" s="497"/>
      <c r="E22" s="504" t="s">
        <v>1</v>
      </c>
      <c r="F22" s="479"/>
      <c r="G22" s="479"/>
      <c r="H22" s="479"/>
      <c r="I22" s="479"/>
      <c r="J22" s="479"/>
      <c r="K22" s="480"/>
      <c r="L22" s="504" t="s">
        <v>163</v>
      </c>
      <c r="M22" s="479"/>
      <c r="N22" s="479"/>
      <c r="O22" s="479"/>
      <c r="P22" s="480"/>
      <c r="Q22" s="489" t="s">
        <v>164</v>
      </c>
      <c r="R22" s="490"/>
      <c r="S22" s="490"/>
      <c r="T22" s="490"/>
      <c r="U22" s="490"/>
      <c r="V22" s="505"/>
      <c r="W22" s="507" t="s">
        <v>165</v>
      </c>
      <c r="X22" s="496"/>
      <c r="Y22" s="497"/>
      <c r="Z22" s="504" t="s">
        <v>1</v>
      </c>
      <c r="AA22" s="479"/>
      <c r="AB22" s="479"/>
      <c r="AC22" s="479"/>
      <c r="AD22" s="479"/>
      <c r="AE22" s="479"/>
      <c r="AF22" s="479"/>
      <c r="AG22" s="480"/>
      <c r="AH22" s="478" t="s">
        <v>166</v>
      </c>
      <c r="AI22" s="479"/>
      <c r="AJ22" s="479"/>
      <c r="AK22" s="479"/>
      <c r="AL22" s="480"/>
      <c r="AM22" s="478" t="s">
        <v>167</v>
      </c>
      <c r="AN22" s="484"/>
      <c r="AO22" s="484"/>
      <c r="AP22" s="484"/>
      <c r="AQ22" s="484"/>
      <c r="AR22" s="485"/>
      <c r="AS22" s="489" t="s">
        <v>164</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168</v>
      </c>
      <c r="AZ23" s="459"/>
      <c r="BA23" s="459"/>
      <c r="BB23" s="459"/>
      <c r="BC23" s="459"/>
      <c r="BD23" s="459"/>
      <c r="BE23" s="459"/>
      <c r="BF23" s="459"/>
      <c r="BG23" s="459"/>
      <c r="BH23" s="459"/>
      <c r="BI23" s="459"/>
      <c r="BJ23" s="459"/>
      <c r="BK23" s="459"/>
      <c r="BL23" s="459"/>
      <c r="BM23" s="460"/>
      <c r="BN23" s="466">
        <v>2718586</v>
      </c>
      <c r="BO23" s="467"/>
      <c r="BP23" s="467"/>
      <c r="BQ23" s="467"/>
      <c r="BR23" s="467"/>
      <c r="BS23" s="467"/>
      <c r="BT23" s="467"/>
      <c r="BU23" s="468"/>
      <c r="BV23" s="466">
        <v>2802119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169</v>
      </c>
      <c r="F24" s="440"/>
      <c r="G24" s="440"/>
      <c r="H24" s="440"/>
      <c r="I24" s="440"/>
      <c r="J24" s="440"/>
      <c r="K24" s="441"/>
      <c r="L24" s="442">
        <v>1</v>
      </c>
      <c r="M24" s="443"/>
      <c r="N24" s="443"/>
      <c r="O24" s="443"/>
      <c r="P24" s="444"/>
      <c r="Q24" s="442">
        <v>6849</v>
      </c>
      <c r="R24" s="443"/>
      <c r="S24" s="443"/>
      <c r="T24" s="443"/>
      <c r="U24" s="443"/>
      <c r="V24" s="444"/>
      <c r="W24" s="508"/>
      <c r="X24" s="499"/>
      <c r="Y24" s="500"/>
      <c r="Z24" s="439" t="s">
        <v>170</v>
      </c>
      <c r="AA24" s="440"/>
      <c r="AB24" s="440"/>
      <c r="AC24" s="440"/>
      <c r="AD24" s="440"/>
      <c r="AE24" s="440"/>
      <c r="AF24" s="440"/>
      <c r="AG24" s="441"/>
      <c r="AH24" s="442">
        <v>54</v>
      </c>
      <c r="AI24" s="443"/>
      <c r="AJ24" s="443"/>
      <c r="AK24" s="443"/>
      <c r="AL24" s="444"/>
      <c r="AM24" s="442">
        <v>155304</v>
      </c>
      <c r="AN24" s="443"/>
      <c r="AO24" s="443"/>
      <c r="AP24" s="443"/>
      <c r="AQ24" s="443"/>
      <c r="AR24" s="444"/>
      <c r="AS24" s="442">
        <v>2876</v>
      </c>
      <c r="AT24" s="443"/>
      <c r="AU24" s="443"/>
      <c r="AV24" s="443"/>
      <c r="AW24" s="443"/>
      <c r="AX24" s="445"/>
      <c r="AY24" s="433" t="s">
        <v>171</v>
      </c>
      <c r="AZ24" s="434"/>
      <c r="BA24" s="434"/>
      <c r="BB24" s="434"/>
      <c r="BC24" s="434"/>
      <c r="BD24" s="434"/>
      <c r="BE24" s="434"/>
      <c r="BF24" s="434"/>
      <c r="BG24" s="434"/>
      <c r="BH24" s="434"/>
      <c r="BI24" s="434"/>
      <c r="BJ24" s="434"/>
      <c r="BK24" s="434"/>
      <c r="BL24" s="434"/>
      <c r="BM24" s="435"/>
      <c r="BN24" s="466">
        <v>2384319</v>
      </c>
      <c r="BO24" s="467"/>
      <c r="BP24" s="467"/>
      <c r="BQ24" s="467"/>
      <c r="BR24" s="467"/>
      <c r="BS24" s="467"/>
      <c r="BT24" s="467"/>
      <c r="BU24" s="468"/>
      <c r="BV24" s="466">
        <v>2465504</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172</v>
      </c>
      <c r="F25" s="440"/>
      <c r="G25" s="440"/>
      <c r="H25" s="440"/>
      <c r="I25" s="440"/>
      <c r="J25" s="440"/>
      <c r="K25" s="441"/>
      <c r="L25" s="442">
        <v>1</v>
      </c>
      <c r="M25" s="443"/>
      <c r="N25" s="443"/>
      <c r="O25" s="443"/>
      <c r="P25" s="444"/>
      <c r="Q25" s="442">
        <v>5400</v>
      </c>
      <c r="R25" s="443"/>
      <c r="S25" s="443"/>
      <c r="T25" s="443"/>
      <c r="U25" s="443"/>
      <c r="V25" s="444"/>
      <c r="W25" s="508"/>
      <c r="X25" s="499"/>
      <c r="Y25" s="500"/>
      <c r="Z25" s="439" t="s">
        <v>173</v>
      </c>
      <c r="AA25" s="440"/>
      <c r="AB25" s="440"/>
      <c r="AC25" s="440"/>
      <c r="AD25" s="440"/>
      <c r="AE25" s="440"/>
      <c r="AF25" s="440"/>
      <c r="AG25" s="441"/>
      <c r="AH25" s="442" t="s">
        <v>174</v>
      </c>
      <c r="AI25" s="443"/>
      <c r="AJ25" s="443"/>
      <c r="AK25" s="443"/>
      <c r="AL25" s="444"/>
      <c r="AM25" s="442" t="s">
        <v>174</v>
      </c>
      <c r="AN25" s="443"/>
      <c r="AO25" s="443"/>
      <c r="AP25" s="443"/>
      <c r="AQ25" s="443"/>
      <c r="AR25" s="444"/>
      <c r="AS25" s="442" t="s">
        <v>127</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141396</v>
      </c>
      <c r="BO25" s="462"/>
      <c r="BP25" s="462"/>
      <c r="BQ25" s="462"/>
      <c r="BR25" s="462"/>
      <c r="BS25" s="462"/>
      <c r="BT25" s="462"/>
      <c r="BU25" s="463"/>
      <c r="BV25" s="461">
        <v>147008</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176</v>
      </c>
      <c r="F26" s="440"/>
      <c r="G26" s="440"/>
      <c r="H26" s="440"/>
      <c r="I26" s="440"/>
      <c r="J26" s="440"/>
      <c r="K26" s="441"/>
      <c r="L26" s="442">
        <v>1</v>
      </c>
      <c r="M26" s="443"/>
      <c r="N26" s="443"/>
      <c r="O26" s="443"/>
      <c r="P26" s="444"/>
      <c r="Q26" s="442">
        <v>5103</v>
      </c>
      <c r="R26" s="443"/>
      <c r="S26" s="443"/>
      <c r="T26" s="443"/>
      <c r="U26" s="443"/>
      <c r="V26" s="444"/>
      <c r="W26" s="508"/>
      <c r="X26" s="499"/>
      <c r="Y26" s="500"/>
      <c r="Z26" s="439" t="s">
        <v>177</v>
      </c>
      <c r="AA26" s="521"/>
      <c r="AB26" s="521"/>
      <c r="AC26" s="521"/>
      <c r="AD26" s="521"/>
      <c r="AE26" s="521"/>
      <c r="AF26" s="521"/>
      <c r="AG26" s="522"/>
      <c r="AH26" s="442" t="s">
        <v>174</v>
      </c>
      <c r="AI26" s="443"/>
      <c r="AJ26" s="443"/>
      <c r="AK26" s="443"/>
      <c r="AL26" s="444"/>
      <c r="AM26" s="442" t="s">
        <v>174</v>
      </c>
      <c r="AN26" s="443"/>
      <c r="AO26" s="443"/>
      <c r="AP26" s="443"/>
      <c r="AQ26" s="443"/>
      <c r="AR26" s="444"/>
      <c r="AS26" s="442" t="s">
        <v>174</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174</v>
      </c>
      <c r="BO26" s="467"/>
      <c r="BP26" s="467"/>
      <c r="BQ26" s="467"/>
      <c r="BR26" s="467"/>
      <c r="BS26" s="467"/>
      <c r="BT26" s="467"/>
      <c r="BU26" s="468"/>
      <c r="BV26" s="466" t="s">
        <v>174</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179</v>
      </c>
      <c r="F27" s="440"/>
      <c r="G27" s="440"/>
      <c r="H27" s="440"/>
      <c r="I27" s="440"/>
      <c r="J27" s="440"/>
      <c r="K27" s="441"/>
      <c r="L27" s="442">
        <v>1</v>
      </c>
      <c r="M27" s="443"/>
      <c r="N27" s="443"/>
      <c r="O27" s="443"/>
      <c r="P27" s="444"/>
      <c r="Q27" s="442">
        <v>3009</v>
      </c>
      <c r="R27" s="443"/>
      <c r="S27" s="443"/>
      <c r="T27" s="443"/>
      <c r="U27" s="443"/>
      <c r="V27" s="444"/>
      <c r="W27" s="508"/>
      <c r="X27" s="499"/>
      <c r="Y27" s="500"/>
      <c r="Z27" s="439" t="s">
        <v>180</v>
      </c>
      <c r="AA27" s="440"/>
      <c r="AB27" s="440"/>
      <c r="AC27" s="440"/>
      <c r="AD27" s="440"/>
      <c r="AE27" s="440"/>
      <c r="AF27" s="440"/>
      <c r="AG27" s="441"/>
      <c r="AH27" s="442">
        <v>1</v>
      </c>
      <c r="AI27" s="443"/>
      <c r="AJ27" s="443"/>
      <c r="AK27" s="443"/>
      <c r="AL27" s="444"/>
      <c r="AM27" s="442" t="s">
        <v>181</v>
      </c>
      <c r="AN27" s="443"/>
      <c r="AO27" s="443"/>
      <c r="AP27" s="443"/>
      <c r="AQ27" s="443"/>
      <c r="AR27" s="444"/>
      <c r="AS27" s="442" t="s">
        <v>181</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52677</v>
      </c>
      <c r="BO27" s="470"/>
      <c r="BP27" s="470"/>
      <c r="BQ27" s="470"/>
      <c r="BR27" s="470"/>
      <c r="BS27" s="470"/>
      <c r="BT27" s="470"/>
      <c r="BU27" s="471"/>
      <c r="BV27" s="469">
        <v>52599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183</v>
      </c>
      <c r="F28" s="440"/>
      <c r="G28" s="440"/>
      <c r="H28" s="440"/>
      <c r="I28" s="440"/>
      <c r="J28" s="440"/>
      <c r="K28" s="441"/>
      <c r="L28" s="442">
        <v>1</v>
      </c>
      <c r="M28" s="443"/>
      <c r="N28" s="443"/>
      <c r="O28" s="443"/>
      <c r="P28" s="444"/>
      <c r="Q28" s="442">
        <v>2479</v>
      </c>
      <c r="R28" s="443"/>
      <c r="S28" s="443"/>
      <c r="T28" s="443"/>
      <c r="U28" s="443"/>
      <c r="V28" s="444"/>
      <c r="W28" s="508"/>
      <c r="X28" s="499"/>
      <c r="Y28" s="500"/>
      <c r="Z28" s="439" t="s">
        <v>184</v>
      </c>
      <c r="AA28" s="440"/>
      <c r="AB28" s="440"/>
      <c r="AC28" s="440"/>
      <c r="AD28" s="440"/>
      <c r="AE28" s="440"/>
      <c r="AF28" s="440"/>
      <c r="AG28" s="441"/>
      <c r="AH28" s="442" t="s">
        <v>127</v>
      </c>
      <c r="AI28" s="443"/>
      <c r="AJ28" s="443"/>
      <c r="AK28" s="443"/>
      <c r="AL28" s="444"/>
      <c r="AM28" s="442" t="s">
        <v>174</v>
      </c>
      <c r="AN28" s="443"/>
      <c r="AO28" s="443"/>
      <c r="AP28" s="443"/>
      <c r="AQ28" s="443"/>
      <c r="AR28" s="444"/>
      <c r="AS28" s="442" t="s">
        <v>127</v>
      </c>
      <c r="AT28" s="443"/>
      <c r="AU28" s="443"/>
      <c r="AV28" s="443"/>
      <c r="AW28" s="443"/>
      <c r="AX28" s="445"/>
      <c r="AY28" s="449" t="s">
        <v>185</v>
      </c>
      <c r="AZ28" s="450"/>
      <c r="BA28" s="450"/>
      <c r="BB28" s="451"/>
      <c r="BC28" s="458" t="s">
        <v>48</v>
      </c>
      <c r="BD28" s="459"/>
      <c r="BE28" s="459"/>
      <c r="BF28" s="459"/>
      <c r="BG28" s="459"/>
      <c r="BH28" s="459"/>
      <c r="BI28" s="459"/>
      <c r="BJ28" s="459"/>
      <c r="BK28" s="459"/>
      <c r="BL28" s="459"/>
      <c r="BM28" s="460"/>
      <c r="BN28" s="461">
        <v>653096</v>
      </c>
      <c r="BO28" s="462"/>
      <c r="BP28" s="462"/>
      <c r="BQ28" s="462"/>
      <c r="BR28" s="462"/>
      <c r="BS28" s="462"/>
      <c r="BT28" s="462"/>
      <c r="BU28" s="463"/>
      <c r="BV28" s="461">
        <v>679329</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186</v>
      </c>
      <c r="F29" s="440"/>
      <c r="G29" s="440"/>
      <c r="H29" s="440"/>
      <c r="I29" s="440"/>
      <c r="J29" s="440"/>
      <c r="K29" s="441"/>
      <c r="L29" s="442">
        <v>6</v>
      </c>
      <c r="M29" s="443"/>
      <c r="N29" s="443"/>
      <c r="O29" s="443"/>
      <c r="P29" s="444"/>
      <c r="Q29" s="442">
        <v>2254</v>
      </c>
      <c r="R29" s="443"/>
      <c r="S29" s="443"/>
      <c r="T29" s="443"/>
      <c r="U29" s="443"/>
      <c r="V29" s="444"/>
      <c r="W29" s="509"/>
      <c r="X29" s="510"/>
      <c r="Y29" s="511"/>
      <c r="Z29" s="439" t="s">
        <v>187</v>
      </c>
      <c r="AA29" s="440"/>
      <c r="AB29" s="440"/>
      <c r="AC29" s="440"/>
      <c r="AD29" s="440"/>
      <c r="AE29" s="440"/>
      <c r="AF29" s="440"/>
      <c r="AG29" s="441"/>
      <c r="AH29" s="442">
        <v>55</v>
      </c>
      <c r="AI29" s="443"/>
      <c r="AJ29" s="443"/>
      <c r="AK29" s="443"/>
      <c r="AL29" s="444"/>
      <c r="AM29" s="442">
        <v>159308</v>
      </c>
      <c r="AN29" s="443"/>
      <c r="AO29" s="443"/>
      <c r="AP29" s="443"/>
      <c r="AQ29" s="443"/>
      <c r="AR29" s="444"/>
      <c r="AS29" s="442">
        <v>2897</v>
      </c>
      <c r="AT29" s="443"/>
      <c r="AU29" s="443"/>
      <c r="AV29" s="443"/>
      <c r="AW29" s="443"/>
      <c r="AX29" s="445"/>
      <c r="AY29" s="452"/>
      <c r="AZ29" s="453"/>
      <c r="BA29" s="453"/>
      <c r="BB29" s="454"/>
      <c r="BC29" s="446" t="s">
        <v>188</v>
      </c>
      <c r="BD29" s="447"/>
      <c r="BE29" s="447"/>
      <c r="BF29" s="447"/>
      <c r="BG29" s="447"/>
      <c r="BH29" s="447"/>
      <c r="BI29" s="447"/>
      <c r="BJ29" s="447"/>
      <c r="BK29" s="447"/>
      <c r="BL29" s="447"/>
      <c r="BM29" s="448"/>
      <c r="BN29" s="466">
        <v>280975</v>
      </c>
      <c r="BO29" s="467"/>
      <c r="BP29" s="467"/>
      <c r="BQ29" s="467"/>
      <c r="BR29" s="467"/>
      <c r="BS29" s="467"/>
      <c r="BT29" s="467"/>
      <c r="BU29" s="468"/>
      <c r="BV29" s="466">
        <v>280975</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189</v>
      </c>
      <c r="X30" s="519"/>
      <c r="Y30" s="519"/>
      <c r="Z30" s="519"/>
      <c r="AA30" s="519"/>
      <c r="AB30" s="519"/>
      <c r="AC30" s="519"/>
      <c r="AD30" s="519"/>
      <c r="AE30" s="519"/>
      <c r="AF30" s="519"/>
      <c r="AG30" s="520"/>
      <c r="AH30" s="430">
        <v>91.4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278561</v>
      </c>
      <c r="BO30" s="470"/>
      <c r="BP30" s="470"/>
      <c r="BQ30" s="470"/>
      <c r="BR30" s="470"/>
      <c r="BS30" s="470"/>
      <c r="BT30" s="470"/>
      <c r="BU30" s="471"/>
      <c r="BV30" s="469">
        <v>276541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196</v>
      </c>
      <c r="D33" s="429"/>
      <c r="E33" s="428" t="s">
        <v>197</v>
      </c>
      <c r="F33" s="428"/>
      <c r="G33" s="428"/>
      <c r="H33" s="428"/>
      <c r="I33" s="428"/>
      <c r="J33" s="428"/>
      <c r="K33" s="428"/>
      <c r="L33" s="428"/>
      <c r="M33" s="428"/>
      <c r="N33" s="428"/>
      <c r="O33" s="428"/>
      <c r="P33" s="428"/>
      <c r="Q33" s="428"/>
      <c r="R33" s="428"/>
      <c r="S33" s="428"/>
      <c r="T33" s="216"/>
      <c r="U33" s="429" t="s">
        <v>198</v>
      </c>
      <c r="V33" s="429"/>
      <c r="W33" s="428" t="s">
        <v>197</v>
      </c>
      <c r="X33" s="428"/>
      <c r="Y33" s="428"/>
      <c r="Z33" s="428"/>
      <c r="AA33" s="428"/>
      <c r="AB33" s="428"/>
      <c r="AC33" s="428"/>
      <c r="AD33" s="428"/>
      <c r="AE33" s="428"/>
      <c r="AF33" s="428"/>
      <c r="AG33" s="428"/>
      <c r="AH33" s="428"/>
      <c r="AI33" s="428"/>
      <c r="AJ33" s="428"/>
      <c r="AK33" s="428"/>
      <c r="AL33" s="216"/>
      <c r="AM33" s="429" t="s">
        <v>198</v>
      </c>
      <c r="AN33" s="429"/>
      <c r="AO33" s="428" t="s">
        <v>197</v>
      </c>
      <c r="AP33" s="428"/>
      <c r="AQ33" s="428"/>
      <c r="AR33" s="428"/>
      <c r="AS33" s="428"/>
      <c r="AT33" s="428"/>
      <c r="AU33" s="428"/>
      <c r="AV33" s="428"/>
      <c r="AW33" s="428"/>
      <c r="AX33" s="428"/>
      <c r="AY33" s="428"/>
      <c r="AZ33" s="428"/>
      <c r="BA33" s="428"/>
      <c r="BB33" s="428"/>
      <c r="BC33" s="428"/>
      <c r="BD33" s="217"/>
      <c r="BE33" s="428" t="s">
        <v>199</v>
      </c>
      <c r="BF33" s="428"/>
      <c r="BG33" s="428" t="s">
        <v>200</v>
      </c>
      <c r="BH33" s="428"/>
      <c r="BI33" s="428"/>
      <c r="BJ33" s="428"/>
      <c r="BK33" s="428"/>
      <c r="BL33" s="428"/>
      <c r="BM33" s="428"/>
      <c r="BN33" s="428"/>
      <c r="BO33" s="428"/>
      <c r="BP33" s="428"/>
      <c r="BQ33" s="428"/>
      <c r="BR33" s="428"/>
      <c r="BS33" s="428"/>
      <c r="BT33" s="428"/>
      <c r="BU33" s="428"/>
      <c r="BV33" s="217"/>
      <c r="BW33" s="429" t="s">
        <v>199</v>
      </c>
      <c r="BX33" s="429"/>
      <c r="BY33" s="428" t="s">
        <v>201</v>
      </c>
      <c r="BZ33" s="428"/>
      <c r="CA33" s="428"/>
      <c r="CB33" s="428"/>
      <c r="CC33" s="428"/>
      <c r="CD33" s="428"/>
      <c r="CE33" s="428"/>
      <c r="CF33" s="428"/>
      <c r="CG33" s="428"/>
      <c r="CH33" s="428"/>
      <c r="CI33" s="428"/>
      <c r="CJ33" s="428"/>
      <c r="CK33" s="428"/>
      <c r="CL33" s="428"/>
      <c r="CM33" s="428"/>
      <c r="CN33" s="216"/>
      <c r="CO33" s="429" t="s">
        <v>198</v>
      </c>
      <c r="CP33" s="429"/>
      <c r="CQ33" s="428" t="s">
        <v>202</v>
      </c>
      <c r="CR33" s="428"/>
      <c r="CS33" s="428"/>
      <c r="CT33" s="428"/>
      <c r="CU33" s="428"/>
      <c r="CV33" s="428"/>
      <c r="CW33" s="428"/>
      <c r="CX33" s="428"/>
      <c r="CY33" s="428"/>
      <c r="CZ33" s="428"/>
      <c r="DA33" s="428"/>
      <c r="DB33" s="428"/>
      <c r="DC33" s="428"/>
      <c r="DD33" s="428"/>
      <c r="DE33" s="428"/>
      <c r="DF33" s="216"/>
      <c r="DG33" s="427" t="s">
        <v>203</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t="str">
        <f>IF(AO34="","",MAX(C34:D43,U34:V43)+1)</f>
        <v/>
      </c>
      <c r="AN34" s="425"/>
      <c r="AO34" s="424"/>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IF('各会計、関係団体の財政状況及び健全化判断比率'!B33="","",'各会計、関係団体の財政状況及び健全化判断比率'!B33)</f>
        <v>簡易水道事業特別会計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17</v>
      </c>
      <c r="CP34" s="425"/>
      <c r="CQ34" s="424" t="str">
        <f>IF('各会計、関係団体の財政状況及び健全化判断比率'!BS7="","",'各会計、関係団体の財政状況及び健全化判断比率'!BS7)</f>
        <v>合同会社　ひらとみ</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大和診療所特別会計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IF('各会計、関係団体の財政状況及び健全化判断比率'!B34="","",'各会計、関係団体の財政状況及び健全化判断比率'!B34)</f>
        <v>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鹿児島県後期高齢者医療広域連合（一般会計）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鹿児島県後期高齢者医療広域連合（特別会計）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奄美群島広域事務組合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6</v>
      </c>
      <c r="V38" s="425"/>
      <c r="W38" s="424" t="str">
        <f>IF('各会計、関係団体の財政状況及び健全化判断比率'!B32="","",'各会計、関係団体の財政状況及び健全化判断比率'!B32)</f>
        <v>大和の園特別会計</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大島地区消防組合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奄美大島地区介護保険一部事務組合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大島農業共済事務組合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大島地区衛生組合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5aGTJ+O7xgQcj+6tZxMtDqNdRpa/lMSm0tXBOoA/Xomf4pWWe0esunoOWZgphMsUkk4XrHJz/rWhyDxpHsZuMw==" saltValue="GQYXLEQeM3fpENcBz+h62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4"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48" t="s">
        <v>569</v>
      </c>
      <c r="D34" s="1248"/>
      <c r="E34" s="1249"/>
      <c r="F34" s="32">
        <v>5.4</v>
      </c>
      <c r="G34" s="33">
        <v>6.1</v>
      </c>
      <c r="H34" s="33">
        <v>4.51</v>
      </c>
      <c r="I34" s="33">
        <v>3.91</v>
      </c>
      <c r="J34" s="34">
        <v>3.64</v>
      </c>
      <c r="K34" s="22"/>
      <c r="L34" s="22"/>
      <c r="M34" s="22"/>
      <c r="N34" s="22"/>
      <c r="O34" s="22"/>
      <c r="P34" s="22"/>
    </row>
    <row r="35" spans="1:16" ht="39" customHeight="1" x14ac:dyDescent="0.15">
      <c r="A35" s="22"/>
      <c r="B35" s="35"/>
      <c r="C35" s="1242" t="s">
        <v>570</v>
      </c>
      <c r="D35" s="1243"/>
      <c r="E35" s="1244"/>
      <c r="F35" s="36">
        <v>0.64</v>
      </c>
      <c r="G35" s="37">
        <v>0.89</v>
      </c>
      <c r="H35" s="37">
        <v>0.28000000000000003</v>
      </c>
      <c r="I35" s="37">
        <v>0.28999999999999998</v>
      </c>
      <c r="J35" s="38">
        <v>1.07</v>
      </c>
      <c r="K35" s="22"/>
      <c r="L35" s="22"/>
      <c r="M35" s="22"/>
      <c r="N35" s="22"/>
      <c r="O35" s="22"/>
      <c r="P35" s="22"/>
    </row>
    <row r="36" spans="1:16" ht="39" customHeight="1" x14ac:dyDescent="0.15">
      <c r="A36" s="22"/>
      <c r="B36" s="35"/>
      <c r="C36" s="1242" t="s">
        <v>571</v>
      </c>
      <c r="D36" s="1243"/>
      <c r="E36" s="1244"/>
      <c r="F36" s="36">
        <v>0.24</v>
      </c>
      <c r="G36" s="37">
        <v>0.45</v>
      </c>
      <c r="H36" s="37">
        <v>0.4</v>
      </c>
      <c r="I36" s="37">
        <v>0.55000000000000004</v>
      </c>
      <c r="J36" s="38">
        <v>0.6</v>
      </c>
      <c r="K36" s="22"/>
      <c r="L36" s="22"/>
      <c r="M36" s="22"/>
      <c r="N36" s="22"/>
      <c r="O36" s="22"/>
      <c r="P36" s="22"/>
    </row>
    <row r="37" spans="1:16" ht="39" customHeight="1" x14ac:dyDescent="0.15">
      <c r="A37" s="22"/>
      <c r="B37" s="35"/>
      <c r="C37" s="1242" t="s">
        <v>572</v>
      </c>
      <c r="D37" s="1243"/>
      <c r="E37" s="1244"/>
      <c r="F37" s="36">
        <v>0.51</v>
      </c>
      <c r="G37" s="37">
        <v>0.95</v>
      </c>
      <c r="H37" s="37">
        <v>1.02</v>
      </c>
      <c r="I37" s="37">
        <v>0.22</v>
      </c>
      <c r="J37" s="38">
        <v>0.35</v>
      </c>
      <c r="K37" s="22"/>
      <c r="L37" s="22"/>
      <c r="M37" s="22"/>
      <c r="N37" s="22"/>
      <c r="O37" s="22"/>
      <c r="P37" s="22"/>
    </row>
    <row r="38" spans="1:16" ht="39" customHeight="1" x14ac:dyDescent="0.15">
      <c r="A38" s="22"/>
      <c r="B38" s="35"/>
      <c r="C38" s="1242" t="s">
        <v>573</v>
      </c>
      <c r="D38" s="1243"/>
      <c r="E38" s="1244"/>
      <c r="F38" s="36">
        <v>0.48</v>
      </c>
      <c r="G38" s="37">
        <v>0.28000000000000003</v>
      </c>
      <c r="H38" s="37">
        <v>0.32</v>
      </c>
      <c r="I38" s="37">
        <v>0.36</v>
      </c>
      <c r="J38" s="38">
        <v>0.23</v>
      </c>
      <c r="K38" s="22"/>
      <c r="L38" s="22"/>
      <c r="M38" s="22"/>
      <c r="N38" s="22"/>
      <c r="O38" s="22"/>
      <c r="P38" s="22"/>
    </row>
    <row r="39" spans="1:16" ht="39" customHeight="1" x14ac:dyDescent="0.15">
      <c r="A39" s="22"/>
      <c r="B39" s="35"/>
      <c r="C39" s="1242" t="s">
        <v>574</v>
      </c>
      <c r="D39" s="1243"/>
      <c r="E39" s="1244"/>
      <c r="F39" s="36">
        <v>0.16</v>
      </c>
      <c r="G39" s="37" t="s">
        <v>520</v>
      </c>
      <c r="H39" s="37">
        <v>0.04</v>
      </c>
      <c r="I39" s="37">
        <v>0.17</v>
      </c>
      <c r="J39" s="38">
        <v>7.0000000000000007E-2</v>
      </c>
      <c r="K39" s="22"/>
      <c r="L39" s="22"/>
      <c r="M39" s="22"/>
      <c r="N39" s="22"/>
      <c r="O39" s="22"/>
      <c r="P39" s="22"/>
    </row>
    <row r="40" spans="1:16" ht="39" customHeight="1" x14ac:dyDescent="0.15">
      <c r="A40" s="22"/>
      <c r="B40" s="35"/>
      <c r="C40" s="1242" t="s">
        <v>575</v>
      </c>
      <c r="D40" s="1243"/>
      <c r="E40" s="1244"/>
      <c r="F40" s="36">
        <v>0.75</v>
      </c>
      <c r="G40" s="37" t="s">
        <v>520</v>
      </c>
      <c r="H40" s="37">
        <v>0.35</v>
      </c>
      <c r="I40" s="37">
        <v>0.23</v>
      </c>
      <c r="J40" s="38">
        <v>0.05</v>
      </c>
      <c r="K40" s="22"/>
      <c r="L40" s="22"/>
      <c r="M40" s="22"/>
      <c r="N40" s="22"/>
      <c r="O40" s="22"/>
      <c r="P40" s="22"/>
    </row>
    <row r="41" spans="1:16" ht="39" customHeight="1" x14ac:dyDescent="0.15">
      <c r="A41" s="22"/>
      <c r="B41" s="35"/>
      <c r="C41" s="1242" t="s">
        <v>576</v>
      </c>
      <c r="D41" s="1243"/>
      <c r="E41" s="1244"/>
      <c r="F41" s="36">
        <v>0.04</v>
      </c>
      <c r="G41" s="37">
        <v>0.1</v>
      </c>
      <c r="H41" s="37">
        <v>0.13</v>
      </c>
      <c r="I41" s="37">
        <v>0.17</v>
      </c>
      <c r="J41" s="38">
        <v>0.02</v>
      </c>
      <c r="K41" s="22"/>
      <c r="L41" s="22"/>
      <c r="M41" s="22"/>
      <c r="N41" s="22"/>
      <c r="O41" s="22"/>
      <c r="P41" s="22"/>
    </row>
    <row r="42" spans="1:16" ht="39" customHeight="1" x14ac:dyDescent="0.15">
      <c r="A42" s="22"/>
      <c r="B42" s="39"/>
      <c r="C42" s="1242" t="s">
        <v>577</v>
      </c>
      <c r="D42" s="1243"/>
      <c r="E42" s="1244"/>
      <c r="F42" s="36" t="s">
        <v>520</v>
      </c>
      <c r="G42" s="37" t="s">
        <v>520</v>
      </c>
      <c r="H42" s="37" t="s">
        <v>520</v>
      </c>
      <c r="I42" s="37" t="s">
        <v>520</v>
      </c>
      <c r="J42" s="38" t="s">
        <v>520</v>
      </c>
      <c r="K42" s="22"/>
      <c r="L42" s="22"/>
      <c r="M42" s="22"/>
      <c r="N42" s="22"/>
      <c r="O42" s="22"/>
      <c r="P42" s="22"/>
    </row>
    <row r="43" spans="1:16" ht="39" customHeight="1" thickBot="1" x14ac:dyDescent="0.2">
      <c r="A43" s="22"/>
      <c r="B43" s="40"/>
      <c r="C43" s="1245" t="s">
        <v>578</v>
      </c>
      <c r="D43" s="1246"/>
      <c r="E43" s="1247"/>
      <c r="F43" s="41" t="s">
        <v>520</v>
      </c>
      <c r="G43" s="42" t="s">
        <v>520</v>
      </c>
      <c r="H43" s="42" t="s">
        <v>520</v>
      </c>
      <c r="I43" s="42" t="s">
        <v>520</v>
      </c>
      <c r="J43" s="43" t="s">
        <v>520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tWoHNsNaXF6Tavxe1Q11YQQfyFJ2lFchSIgGBg7VcV0ruM5J9F6Je0NaYfTuPT4jTjCt7oM5K8mUtlnOZJL0w==" saltValue="HEK/ETQYMK2EKnqSION2p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9" zoomScale="55" zoomScaleNormal="5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68" t="s">
        <v>11</v>
      </c>
      <c r="C45" s="1269"/>
      <c r="D45" s="58"/>
      <c r="E45" s="1274" t="s">
        <v>12</v>
      </c>
      <c r="F45" s="1274"/>
      <c r="G45" s="1274"/>
      <c r="H45" s="1274"/>
      <c r="I45" s="1274"/>
      <c r="J45" s="1275"/>
      <c r="K45" s="59">
        <v>418</v>
      </c>
      <c r="L45" s="60">
        <v>406</v>
      </c>
      <c r="M45" s="60">
        <v>385</v>
      </c>
      <c r="N45" s="60">
        <v>388</v>
      </c>
      <c r="O45" s="61">
        <v>386</v>
      </c>
      <c r="P45" s="48"/>
      <c r="Q45" s="48"/>
      <c r="R45" s="48"/>
      <c r="S45" s="48"/>
      <c r="T45" s="48"/>
      <c r="U45" s="48"/>
    </row>
    <row r="46" spans="1:21" ht="30.75" customHeight="1" x14ac:dyDescent="0.15">
      <c r="A46" s="48"/>
      <c r="B46" s="1270"/>
      <c r="C46" s="1271"/>
      <c r="D46" s="62"/>
      <c r="E46" s="1252" t="s">
        <v>13</v>
      </c>
      <c r="F46" s="1252"/>
      <c r="G46" s="1252"/>
      <c r="H46" s="1252"/>
      <c r="I46" s="1252"/>
      <c r="J46" s="1253"/>
      <c r="K46" s="63" t="s">
        <v>520</v>
      </c>
      <c r="L46" s="64" t="s">
        <v>520</v>
      </c>
      <c r="M46" s="64" t="s">
        <v>520</v>
      </c>
      <c r="N46" s="64" t="s">
        <v>520</v>
      </c>
      <c r="O46" s="65" t="s">
        <v>520</v>
      </c>
      <c r="P46" s="48"/>
      <c r="Q46" s="48"/>
      <c r="R46" s="48"/>
      <c r="S46" s="48"/>
      <c r="T46" s="48"/>
      <c r="U46" s="48"/>
    </row>
    <row r="47" spans="1:21" ht="30.75" customHeight="1" x14ac:dyDescent="0.15">
      <c r="A47" s="48"/>
      <c r="B47" s="1270"/>
      <c r="C47" s="1271"/>
      <c r="D47" s="62"/>
      <c r="E47" s="1252" t="s">
        <v>14</v>
      </c>
      <c r="F47" s="1252"/>
      <c r="G47" s="1252"/>
      <c r="H47" s="1252"/>
      <c r="I47" s="1252"/>
      <c r="J47" s="1253"/>
      <c r="K47" s="63" t="s">
        <v>520</v>
      </c>
      <c r="L47" s="64" t="s">
        <v>520</v>
      </c>
      <c r="M47" s="64" t="s">
        <v>520</v>
      </c>
      <c r="N47" s="64" t="s">
        <v>520</v>
      </c>
      <c r="O47" s="65" t="s">
        <v>520</v>
      </c>
      <c r="P47" s="48"/>
      <c r="Q47" s="48"/>
      <c r="R47" s="48"/>
      <c r="S47" s="48"/>
      <c r="T47" s="48"/>
      <c r="U47" s="48"/>
    </row>
    <row r="48" spans="1:21" ht="30.75" customHeight="1" x14ac:dyDescent="0.15">
      <c r="A48" s="48"/>
      <c r="B48" s="1270"/>
      <c r="C48" s="1271"/>
      <c r="D48" s="62"/>
      <c r="E48" s="1252" t="s">
        <v>15</v>
      </c>
      <c r="F48" s="1252"/>
      <c r="G48" s="1252"/>
      <c r="H48" s="1252"/>
      <c r="I48" s="1252"/>
      <c r="J48" s="1253"/>
      <c r="K48" s="63">
        <v>52</v>
      </c>
      <c r="L48" s="64">
        <v>70</v>
      </c>
      <c r="M48" s="64">
        <v>70</v>
      </c>
      <c r="N48" s="64">
        <v>71</v>
      </c>
      <c r="O48" s="65">
        <v>74</v>
      </c>
      <c r="P48" s="48"/>
      <c r="Q48" s="48"/>
      <c r="R48" s="48"/>
      <c r="S48" s="48"/>
      <c r="T48" s="48"/>
      <c r="U48" s="48"/>
    </row>
    <row r="49" spans="1:21" ht="30.75" customHeight="1" x14ac:dyDescent="0.15">
      <c r="A49" s="48"/>
      <c r="B49" s="1270"/>
      <c r="C49" s="1271"/>
      <c r="D49" s="62"/>
      <c r="E49" s="1252" t="s">
        <v>16</v>
      </c>
      <c r="F49" s="1252"/>
      <c r="G49" s="1252"/>
      <c r="H49" s="1252"/>
      <c r="I49" s="1252"/>
      <c r="J49" s="1253"/>
      <c r="K49" s="63">
        <v>0</v>
      </c>
      <c r="L49" s="64" t="s">
        <v>520</v>
      </c>
      <c r="M49" s="64" t="s">
        <v>520</v>
      </c>
      <c r="N49" s="64" t="s">
        <v>520</v>
      </c>
      <c r="O49" s="65" t="s">
        <v>520</v>
      </c>
      <c r="P49" s="48"/>
      <c r="Q49" s="48"/>
      <c r="R49" s="48"/>
      <c r="S49" s="48"/>
      <c r="T49" s="48"/>
      <c r="U49" s="48"/>
    </row>
    <row r="50" spans="1:21" ht="30.75" customHeight="1" x14ac:dyDescent="0.15">
      <c r="A50" s="48"/>
      <c r="B50" s="1270"/>
      <c r="C50" s="1271"/>
      <c r="D50" s="62"/>
      <c r="E50" s="1252" t="s">
        <v>17</v>
      </c>
      <c r="F50" s="1252"/>
      <c r="G50" s="1252"/>
      <c r="H50" s="1252"/>
      <c r="I50" s="1252"/>
      <c r="J50" s="1253"/>
      <c r="K50" s="63" t="s">
        <v>520</v>
      </c>
      <c r="L50" s="64" t="s">
        <v>520</v>
      </c>
      <c r="M50" s="64" t="s">
        <v>520</v>
      </c>
      <c r="N50" s="64" t="s">
        <v>520</v>
      </c>
      <c r="O50" s="65" t="s">
        <v>520</v>
      </c>
      <c r="P50" s="48"/>
      <c r="Q50" s="48"/>
      <c r="R50" s="48"/>
      <c r="S50" s="48"/>
      <c r="T50" s="48"/>
      <c r="U50" s="48"/>
    </row>
    <row r="51" spans="1:21" ht="30.75" customHeight="1" x14ac:dyDescent="0.15">
      <c r="A51" s="48"/>
      <c r="B51" s="1272"/>
      <c r="C51" s="1273"/>
      <c r="D51" s="66"/>
      <c r="E51" s="1252" t="s">
        <v>18</v>
      </c>
      <c r="F51" s="1252"/>
      <c r="G51" s="1252"/>
      <c r="H51" s="1252"/>
      <c r="I51" s="1252"/>
      <c r="J51" s="1253"/>
      <c r="K51" s="63" t="s">
        <v>520</v>
      </c>
      <c r="L51" s="64" t="s">
        <v>520</v>
      </c>
      <c r="M51" s="64" t="s">
        <v>520</v>
      </c>
      <c r="N51" s="64" t="s">
        <v>520</v>
      </c>
      <c r="O51" s="65" t="s">
        <v>520</v>
      </c>
      <c r="P51" s="48"/>
      <c r="Q51" s="48"/>
      <c r="R51" s="48"/>
      <c r="S51" s="48"/>
      <c r="T51" s="48"/>
      <c r="U51" s="48"/>
    </row>
    <row r="52" spans="1:21" ht="30.75" customHeight="1" x14ac:dyDescent="0.15">
      <c r="A52" s="48"/>
      <c r="B52" s="1250" t="s">
        <v>19</v>
      </c>
      <c r="C52" s="1251"/>
      <c r="D52" s="66"/>
      <c r="E52" s="1252" t="s">
        <v>20</v>
      </c>
      <c r="F52" s="1252"/>
      <c r="G52" s="1252"/>
      <c r="H52" s="1252"/>
      <c r="I52" s="1252"/>
      <c r="J52" s="1253"/>
      <c r="K52" s="63">
        <v>355</v>
      </c>
      <c r="L52" s="64">
        <v>346</v>
      </c>
      <c r="M52" s="64">
        <v>337</v>
      </c>
      <c r="N52" s="64">
        <v>336</v>
      </c>
      <c r="O52" s="65">
        <v>327</v>
      </c>
      <c r="P52" s="48"/>
      <c r="Q52" s="48"/>
      <c r="R52" s="48"/>
      <c r="S52" s="48"/>
      <c r="T52" s="48"/>
      <c r="U52" s="48"/>
    </row>
    <row r="53" spans="1:21" ht="30.75" customHeight="1" thickBot="1" x14ac:dyDescent="0.2">
      <c r="A53" s="48"/>
      <c r="B53" s="1254" t="s">
        <v>21</v>
      </c>
      <c r="C53" s="1255"/>
      <c r="D53" s="67"/>
      <c r="E53" s="1256" t="s">
        <v>22</v>
      </c>
      <c r="F53" s="1256"/>
      <c r="G53" s="1256"/>
      <c r="H53" s="1256"/>
      <c r="I53" s="1256"/>
      <c r="J53" s="1257"/>
      <c r="K53" s="68">
        <v>115</v>
      </c>
      <c r="L53" s="69">
        <v>130</v>
      </c>
      <c r="M53" s="69">
        <v>118</v>
      </c>
      <c r="N53" s="69">
        <v>123</v>
      </c>
      <c r="O53" s="70">
        <v>133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58" t="s">
        <v>25</v>
      </c>
      <c r="C57" s="1259"/>
      <c r="D57" s="1262" t="s">
        <v>26</v>
      </c>
      <c r="E57" s="1263"/>
      <c r="F57" s="1263"/>
      <c r="G57" s="1263"/>
      <c r="H57" s="1263"/>
      <c r="I57" s="1263"/>
      <c r="J57" s="1264"/>
      <c r="K57" s="83" t="s">
        <v>617</v>
      </c>
      <c r="L57" s="84" t="s">
        <v>617</v>
      </c>
      <c r="M57" s="84" t="s">
        <v>617</v>
      </c>
      <c r="N57" s="84" t="s">
        <v>617</v>
      </c>
      <c r="O57" s="85" t="s">
        <v>617</v>
      </c>
    </row>
    <row r="58" spans="1:21" ht="31.5" customHeight="1" thickBot="1" x14ac:dyDescent="0.2">
      <c r="B58" s="1260"/>
      <c r="C58" s="1261"/>
      <c r="D58" s="1265" t="s">
        <v>27</v>
      </c>
      <c r="E58" s="1266"/>
      <c r="F58" s="1266"/>
      <c r="G58" s="1266"/>
      <c r="H58" s="1266"/>
      <c r="I58" s="1266"/>
      <c r="J58" s="1267"/>
      <c r="K58" s="86" t="s">
        <v>617</v>
      </c>
      <c r="L58" s="87" t="s">
        <v>617</v>
      </c>
      <c r="M58" s="87" t="s">
        <v>617</v>
      </c>
      <c r="N58" s="87" t="s">
        <v>617</v>
      </c>
      <c r="O58" s="88" t="s">
        <v>617</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LzNNnZUFFccbr6UR7G700vCpESooMZbOeo1C6KNiUCcg3C1kA6n3hGrSnatU5sJQnRAWaY3Q7k/8tLRn8DJpA==" saltValue="Jenh4WdTk491YhfjgLlq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88" t="s">
        <v>30</v>
      </c>
      <c r="C41" s="1289"/>
      <c r="D41" s="102"/>
      <c r="E41" s="1290" t="s">
        <v>31</v>
      </c>
      <c r="F41" s="1290"/>
      <c r="G41" s="1290"/>
      <c r="H41" s="1291"/>
      <c r="I41" s="103">
        <v>3041</v>
      </c>
      <c r="J41" s="104">
        <v>2949</v>
      </c>
      <c r="K41" s="104">
        <v>2858</v>
      </c>
      <c r="L41" s="104">
        <v>2802</v>
      </c>
      <c r="M41" s="105">
        <v>2719</v>
      </c>
    </row>
    <row r="42" spans="2:13" ht="27.75" customHeight="1" x14ac:dyDescent="0.15">
      <c r="B42" s="1278"/>
      <c r="C42" s="1279"/>
      <c r="D42" s="106"/>
      <c r="E42" s="1282" t="s">
        <v>32</v>
      </c>
      <c r="F42" s="1282"/>
      <c r="G42" s="1282"/>
      <c r="H42" s="1283"/>
      <c r="I42" s="107" t="s">
        <v>520</v>
      </c>
      <c r="J42" s="108" t="s">
        <v>520</v>
      </c>
      <c r="K42" s="108" t="s">
        <v>520</v>
      </c>
      <c r="L42" s="108" t="s">
        <v>520</v>
      </c>
      <c r="M42" s="109" t="s">
        <v>520</v>
      </c>
    </row>
    <row r="43" spans="2:13" ht="27.75" customHeight="1" x14ac:dyDescent="0.15">
      <c r="B43" s="1278"/>
      <c r="C43" s="1279"/>
      <c r="D43" s="106"/>
      <c r="E43" s="1282" t="s">
        <v>33</v>
      </c>
      <c r="F43" s="1282"/>
      <c r="G43" s="1282"/>
      <c r="H43" s="1283"/>
      <c r="I43" s="107">
        <v>522</v>
      </c>
      <c r="J43" s="108">
        <v>590</v>
      </c>
      <c r="K43" s="108">
        <v>540</v>
      </c>
      <c r="L43" s="108">
        <v>799</v>
      </c>
      <c r="M43" s="109">
        <v>784</v>
      </c>
    </row>
    <row r="44" spans="2:13" ht="27.75" customHeight="1" x14ac:dyDescent="0.15">
      <c r="B44" s="1278"/>
      <c r="C44" s="1279"/>
      <c r="D44" s="106"/>
      <c r="E44" s="1282" t="s">
        <v>34</v>
      </c>
      <c r="F44" s="1282"/>
      <c r="G44" s="1282"/>
      <c r="H44" s="1283"/>
      <c r="I44" s="107" t="s">
        <v>520</v>
      </c>
      <c r="J44" s="108" t="s">
        <v>520</v>
      </c>
      <c r="K44" s="108" t="s">
        <v>520</v>
      </c>
      <c r="L44" s="108" t="s">
        <v>520</v>
      </c>
      <c r="M44" s="109" t="s">
        <v>520</v>
      </c>
    </row>
    <row r="45" spans="2:13" ht="27.75" customHeight="1" x14ac:dyDescent="0.15">
      <c r="B45" s="1278"/>
      <c r="C45" s="1279"/>
      <c r="D45" s="106"/>
      <c r="E45" s="1282" t="s">
        <v>35</v>
      </c>
      <c r="F45" s="1282"/>
      <c r="G45" s="1282"/>
      <c r="H45" s="1283"/>
      <c r="I45" s="107">
        <v>177</v>
      </c>
      <c r="J45" s="108">
        <v>163</v>
      </c>
      <c r="K45" s="108">
        <v>118</v>
      </c>
      <c r="L45" s="108">
        <v>103</v>
      </c>
      <c r="M45" s="109">
        <v>73</v>
      </c>
    </row>
    <row r="46" spans="2:13" ht="27.75" customHeight="1" x14ac:dyDescent="0.15">
      <c r="B46" s="1278"/>
      <c r="C46" s="1279"/>
      <c r="D46" s="110"/>
      <c r="E46" s="1282" t="s">
        <v>36</v>
      </c>
      <c r="F46" s="1282"/>
      <c r="G46" s="1282"/>
      <c r="H46" s="1283"/>
      <c r="I46" s="107" t="s">
        <v>520</v>
      </c>
      <c r="J46" s="108" t="s">
        <v>520</v>
      </c>
      <c r="K46" s="108" t="s">
        <v>520</v>
      </c>
      <c r="L46" s="108" t="s">
        <v>520</v>
      </c>
      <c r="M46" s="109" t="s">
        <v>520</v>
      </c>
    </row>
    <row r="47" spans="2:13" ht="27.75" customHeight="1" x14ac:dyDescent="0.15">
      <c r="B47" s="1278"/>
      <c r="C47" s="1279"/>
      <c r="D47" s="111"/>
      <c r="E47" s="1292" t="s">
        <v>37</v>
      </c>
      <c r="F47" s="1293"/>
      <c r="G47" s="1293"/>
      <c r="H47" s="1294"/>
      <c r="I47" s="107" t="s">
        <v>520</v>
      </c>
      <c r="J47" s="108" t="s">
        <v>520</v>
      </c>
      <c r="K47" s="108" t="s">
        <v>520</v>
      </c>
      <c r="L47" s="108" t="s">
        <v>520</v>
      </c>
      <c r="M47" s="109" t="s">
        <v>520</v>
      </c>
    </row>
    <row r="48" spans="2:13" ht="27.75" customHeight="1" x14ac:dyDescent="0.15">
      <c r="B48" s="1278"/>
      <c r="C48" s="1279"/>
      <c r="D48" s="106"/>
      <c r="E48" s="1282" t="s">
        <v>38</v>
      </c>
      <c r="F48" s="1282"/>
      <c r="G48" s="1282"/>
      <c r="H48" s="1283"/>
      <c r="I48" s="107" t="s">
        <v>520</v>
      </c>
      <c r="J48" s="108" t="s">
        <v>520</v>
      </c>
      <c r="K48" s="108" t="s">
        <v>520</v>
      </c>
      <c r="L48" s="108" t="s">
        <v>520</v>
      </c>
      <c r="M48" s="109" t="s">
        <v>520</v>
      </c>
    </row>
    <row r="49" spans="2:13" ht="27.75" customHeight="1" x14ac:dyDescent="0.15">
      <c r="B49" s="1280"/>
      <c r="C49" s="1281"/>
      <c r="D49" s="106"/>
      <c r="E49" s="1282" t="s">
        <v>39</v>
      </c>
      <c r="F49" s="1282"/>
      <c r="G49" s="1282"/>
      <c r="H49" s="1283"/>
      <c r="I49" s="107" t="s">
        <v>520</v>
      </c>
      <c r="J49" s="108" t="s">
        <v>520</v>
      </c>
      <c r="K49" s="108" t="s">
        <v>520</v>
      </c>
      <c r="L49" s="108" t="s">
        <v>520</v>
      </c>
      <c r="M49" s="109" t="s">
        <v>520</v>
      </c>
    </row>
    <row r="50" spans="2:13" ht="27.75" customHeight="1" x14ac:dyDescent="0.15">
      <c r="B50" s="1276" t="s">
        <v>40</v>
      </c>
      <c r="C50" s="1277"/>
      <c r="D50" s="112"/>
      <c r="E50" s="1282" t="s">
        <v>41</v>
      </c>
      <c r="F50" s="1282"/>
      <c r="G50" s="1282"/>
      <c r="H50" s="1283"/>
      <c r="I50" s="107">
        <v>1302</v>
      </c>
      <c r="J50" s="108">
        <v>1337</v>
      </c>
      <c r="K50" s="108">
        <v>1467</v>
      </c>
      <c r="L50" s="108">
        <v>1478</v>
      </c>
      <c r="M50" s="109">
        <v>1438</v>
      </c>
    </row>
    <row r="51" spans="2:13" ht="27.75" customHeight="1" x14ac:dyDescent="0.15">
      <c r="B51" s="1278"/>
      <c r="C51" s="1279"/>
      <c r="D51" s="106"/>
      <c r="E51" s="1282" t="s">
        <v>42</v>
      </c>
      <c r="F51" s="1282"/>
      <c r="G51" s="1282"/>
      <c r="H51" s="1283"/>
      <c r="I51" s="107">
        <v>112</v>
      </c>
      <c r="J51" s="108">
        <v>129</v>
      </c>
      <c r="K51" s="108">
        <v>101</v>
      </c>
      <c r="L51" s="108">
        <v>107</v>
      </c>
      <c r="M51" s="109" t="s">
        <v>520</v>
      </c>
    </row>
    <row r="52" spans="2:13" ht="27.75" customHeight="1" x14ac:dyDescent="0.15">
      <c r="B52" s="1280"/>
      <c r="C52" s="1281"/>
      <c r="D52" s="106"/>
      <c r="E52" s="1282" t="s">
        <v>43</v>
      </c>
      <c r="F52" s="1282"/>
      <c r="G52" s="1282"/>
      <c r="H52" s="1283"/>
      <c r="I52" s="107">
        <v>2754</v>
      </c>
      <c r="J52" s="108">
        <v>2720</v>
      </c>
      <c r="K52" s="108">
        <v>2697</v>
      </c>
      <c r="L52" s="108">
        <v>2479</v>
      </c>
      <c r="M52" s="109">
        <v>2591</v>
      </c>
    </row>
    <row r="53" spans="2:13" ht="27.75" customHeight="1" thickBot="1" x14ac:dyDescent="0.2">
      <c r="B53" s="1284" t="s">
        <v>44</v>
      </c>
      <c r="C53" s="1285"/>
      <c r="D53" s="113"/>
      <c r="E53" s="1286" t="s">
        <v>45</v>
      </c>
      <c r="F53" s="1286"/>
      <c r="G53" s="1286"/>
      <c r="H53" s="1287"/>
      <c r="I53" s="114">
        <v>-428</v>
      </c>
      <c r="J53" s="115">
        <v>-484</v>
      </c>
      <c r="K53" s="115">
        <v>-749</v>
      </c>
      <c r="L53" s="115">
        <v>-361</v>
      </c>
      <c r="M53" s="116">
        <v>-455</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Wl2femgJzzI+6+2DlTnSi80V7BMpmRpwhLmrfZ8cz+9m5/drSEMQoGeWtq8WPf7UszeECcVhXpEQ//QuFulhw==" saltValue="mHEB1VApgRkorCIcuDaJ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3" t="s">
        <v>48</v>
      </c>
      <c r="D55" s="1303"/>
      <c r="E55" s="1304"/>
      <c r="F55" s="128">
        <v>674</v>
      </c>
      <c r="G55" s="128">
        <v>679</v>
      </c>
      <c r="H55" s="129">
        <v>653</v>
      </c>
    </row>
    <row r="56" spans="2:8" ht="52.5" customHeight="1" x14ac:dyDescent="0.15">
      <c r="B56" s="130"/>
      <c r="C56" s="1305" t="s">
        <v>49</v>
      </c>
      <c r="D56" s="1305"/>
      <c r="E56" s="1306"/>
      <c r="F56" s="131">
        <v>281</v>
      </c>
      <c r="G56" s="131">
        <v>281</v>
      </c>
      <c r="H56" s="132">
        <v>281</v>
      </c>
    </row>
    <row r="57" spans="2:8" ht="53.25" customHeight="1" x14ac:dyDescent="0.15">
      <c r="B57" s="130"/>
      <c r="C57" s="1307" t="s">
        <v>50</v>
      </c>
      <c r="D57" s="1307"/>
      <c r="E57" s="1308"/>
      <c r="F57" s="133">
        <v>270</v>
      </c>
      <c r="G57" s="133">
        <v>277</v>
      </c>
      <c r="H57" s="134">
        <v>279</v>
      </c>
    </row>
    <row r="58" spans="2:8" ht="45.75" customHeight="1" x14ac:dyDescent="0.15">
      <c r="B58" s="135"/>
      <c r="C58" s="1295" t="s">
        <v>612</v>
      </c>
      <c r="D58" s="1296"/>
      <c r="E58" s="1297"/>
      <c r="F58" s="136">
        <v>194</v>
      </c>
      <c r="G58" s="136">
        <v>194</v>
      </c>
      <c r="H58" s="137">
        <v>189</v>
      </c>
    </row>
    <row r="59" spans="2:8" ht="45.75" customHeight="1" x14ac:dyDescent="0.15">
      <c r="B59" s="135"/>
      <c r="C59" s="1295" t="s">
        <v>613</v>
      </c>
      <c r="D59" s="1296"/>
      <c r="E59" s="1297"/>
      <c r="F59" s="136">
        <v>43</v>
      </c>
      <c r="G59" s="136">
        <v>50</v>
      </c>
      <c r="H59" s="137">
        <v>57</v>
      </c>
    </row>
    <row r="60" spans="2:8" ht="45.75" customHeight="1" x14ac:dyDescent="0.15">
      <c r="B60" s="135"/>
      <c r="C60" s="1295" t="s">
        <v>614</v>
      </c>
      <c r="D60" s="1296"/>
      <c r="E60" s="1297"/>
      <c r="F60" s="136">
        <v>18</v>
      </c>
      <c r="G60" s="136">
        <v>18</v>
      </c>
      <c r="H60" s="137">
        <v>18</v>
      </c>
    </row>
    <row r="61" spans="2:8" ht="45.75" customHeight="1" x14ac:dyDescent="0.15">
      <c r="B61" s="135"/>
      <c r="C61" s="1295" t="s">
        <v>615</v>
      </c>
      <c r="D61" s="1296"/>
      <c r="E61" s="1297"/>
      <c r="F61" s="136">
        <v>10</v>
      </c>
      <c r="G61" s="136">
        <v>10</v>
      </c>
      <c r="H61" s="137">
        <v>10</v>
      </c>
    </row>
    <row r="62" spans="2:8" ht="45.75" customHeight="1" thickBot="1" x14ac:dyDescent="0.2">
      <c r="B62" s="138"/>
      <c r="C62" s="1298" t="s">
        <v>616</v>
      </c>
      <c r="D62" s="1299"/>
      <c r="E62" s="1300"/>
      <c r="F62" s="139">
        <v>3</v>
      </c>
      <c r="G62" s="139">
        <v>3</v>
      </c>
      <c r="H62" s="140">
        <v>3</v>
      </c>
    </row>
    <row r="63" spans="2:8" ht="52.5" customHeight="1" thickBot="1" x14ac:dyDescent="0.2">
      <c r="B63" s="141"/>
      <c r="C63" s="1301" t="s">
        <v>51</v>
      </c>
      <c r="D63" s="1301"/>
      <c r="E63" s="1302"/>
      <c r="F63" s="142">
        <v>1224</v>
      </c>
      <c r="G63" s="142">
        <v>1237</v>
      </c>
      <c r="H63" s="143">
        <v>1213</v>
      </c>
    </row>
    <row r="64" spans="2:8" ht="15" customHeight="1" x14ac:dyDescent="0.15"/>
  </sheetData>
  <sheetProtection algorithmName="SHA-512" hashValue="eyL1GEnjAyeLO6H9ZIRo+A5Kt1toZ+d/iPWC+RlA76IC5aXYtgTz/sr/ao12SSyemWN5PMiHKgCXVRPFiLVHeA==" saltValue="DXjV9pulEOwd0R3SI7DC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AJ28" zoomScale="85" zoomScaleNormal="85" zoomScaleSheetLayoutView="55" workbookViewId="0">
      <selection activeCell="AN43" sqref="AN43:DC47"/>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618</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618</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620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7" t="s">
        <v>633</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x14ac:dyDescent="0.15">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x14ac:dyDescent="0.15">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x14ac:dyDescent="0.15">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x14ac:dyDescent="0.15">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621</v>
      </c>
    </row>
    <row r="50" spans="1:109" x14ac:dyDescent="0.15">
      <c r="B50" s="395"/>
      <c r="G50" s="1309"/>
      <c r="H50" s="1309"/>
      <c r="I50" s="1309"/>
      <c r="J50" s="1309"/>
      <c r="K50" s="405"/>
      <c r="L50" s="405"/>
      <c r="M50" s="406"/>
      <c r="N50" s="406"/>
      <c r="AN50" s="1310"/>
      <c r="AO50" s="1311"/>
      <c r="AP50" s="1311"/>
      <c r="AQ50" s="1311"/>
      <c r="AR50" s="1311"/>
      <c r="AS50" s="1311"/>
      <c r="AT50" s="1311"/>
      <c r="AU50" s="1311"/>
      <c r="AV50" s="1311"/>
      <c r="AW50" s="1311"/>
      <c r="AX50" s="1311"/>
      <c r="AY50" s="1311"/>
      <c r="AZ50" s="1311"/>
      <c r="BA50" s="1311"/>
      <c r="BB50" s="1311"/>
      <c r="BC50" s="1311"/>
      <c r="BD50" s="1311"/>
      <c r="BE50" s="1311"/>
      <c r="BF50" s="1311"/>
      <c r="BG50" s="1311"/>
      <c r="BH50" s="1311"/>
      <c r="BI50" s="1311"/>
      <c r="BJ50" s="1311"/>
      <c r="BK50" s="1311"/>
      <c r="BL50" s="1311"/>
      <c r="BM50" s="1311"/>
      <c r="BN50" s="1311"/>
      <c r="BO50" s="1312"/>
      <c r="BP50" s="1313" t="s">
        <v>562</v>
      </c>
      <c r="BQ50" s="1313"/>
      <c r="BR50" s="1313"/>
      <c r="BS50" s="1313"/>
      <c r="BT50" s="1313"/>
      <c r="BU50" s="1313"/>
      <c r="BV50" s="1313"/>
      <c r="BW50" s="1313"/>
      <c r="BX50" s="1313" t="s">
        <v>563</v>
      </c>
      <c r="BY50" s="1313"/>
      <c r="BZ50" s="1313"/>
      <c r="CA50" s="1313"/>
      <c r="CB50" s="1313"/>
      <c r="CC50" s="1313"/>
      <c r="CD50" s="1313"/>
      <c r="CE50" s="1313"/>
      <c r="CF50" s="1313" t="s">
        <v>564</v>
      </c>
      <c r="CG50" s="1313"/>
      <c r="CH50" s="1313"/>
      <c r="CI50" s="1313"/>
      <c r="CJ50" s="1313"/>
      <c r="CK50" s="1313"/>
      <c r="CL50" s="1313"/>
      <c r="CM50" s="1313"/>
      <c r="CN50" s="1313" t="s">
        <v>565</v>
      </c>
      <c r="CO50" s="1313"/>
      <c r="CP50" s="1313"/>
      <c r="CQ50" s="1313"/>
      <c r="CR50" s="1313"/>
      <c r="CS50" s="1313"/>
      <c r="CT50" s="1313"/>
      <c r="CU50" s="1313"/>
      <c r="CV50" s="1313" t="s">
        <v>566</v>
      </c>
      <c r="CW50" s="1313"/>
      <c r="CX50" s="1313"/>
      <c r="CY50" s="1313"/>
      <c r="CZ50" s="1313"/>
      <c r="DA50" s="1313"/>
      <c r="DB50" s="1313"/>
      <c r="DC50" s="1313"/>
    </row>
    <row r="51" spans="1:109" ht="13.5" customHeight="1" x14ac:dyDescent="0.15">
      <c r="B51" s="395"/>
      <c r="G51" s="1327"/>
      <c r="H51" s="1327"/>
      <c r="I51" s="1328"/>
      <c r="J51" s="1328"/>
      <c r="K51" s="1326"/>
      <c r="L51" s="1326"/>
      <c r="M51" s="1326"/>
      <c r="N51" s="1326"/>
      <c r="AM51" s="404"/>
      <c r="AN51" s="1316" t="s">
        <v>622</v>
      </c>
      <c r="AO51" s="1316"/>
      <c r="AP51" s="1316"/>
      <c r="AQ51" s="1316"/>
      <c r="AR51" s="1316"/>
      <c r="AS51" s="1316"/>
      <c r="AT51" s="1316"/>
      <c r="AU51" s="1316"/>
      <c r="AV51" s="1316"/>
      <c r="AW51" s="1316"/>
      <c r="AX51" s="1316"/>
      <c r="AY51" s="1316"/>
      <c r="AZ51" s="1316"/>
      <c r="BA51" s="1316"/>
      <c r="BB51" s="1316" t="s">
        <v>623</v>
      </c>
      <c r="BC51" s="1316"/>
      <c r="BD51" s="1316"/>
      <c r="BE51" s="1316"/>
      <c r="BF51" s="1316"/>
      <c r="BG51" s="1316"/>
      <c r="BH51" s="1316"/>
      <c r="BI51" s="1316"/>
      <c r="BJ51" s="1316"/>
      <c r="BK51" s="1316"/>
      <c r="BL51" s="1316"/>
      <c r="BM51" s="1316"/>
      <c r="BN51" s="1316"/>
      <c r="BO51" s="1316"/>
      <c r="BP51" s="1315"/>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x14ac:dyDescent="0.15">
      <c r="B52" s="395"/>
      <c r="G52" s="1327"/>
      <c r="H52" s="1327"/>
      <c r="I52" s="1328"/>
      <c r="J52" s="1328"/>
      <c r="K52" s="1326"/>
      <c r="L52" s="1326"/>
      <c r="M52" s="1326"/>
      <c r="N52" s="1326"/>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7"/>
      <c r="H53" s="1327"/>
      <c r="I53" s="1309"/>
      <c r="J53" s="1309"/>
      <c r="K53" s="1326"/>
      <c r="L53" s="1326"/>
      <c r="M53" s="1326"/>
      <c r="N53" s="1326"/>
      <c r="AM53" s="404"/>
      <c r="AN53" s="1316"/>
      <c r="AO53" s="1316"/>
      <c r="AP53" s="1316"/>
      <c r="AQ53" s="1316"/>
      <c r="AR53" s="1316"/>
      <c r="AS53" s="1316"/>
      <c r="AT53" s="1316"/>
      <c r="AU53" s="1316"/>
      <c r="AV53" s="1316"/>
      <c r="AW53" s="1316"/>
      <c r="AX53" s="1316"/>
      <c r="AY53" s="1316"/>
      <c r="AZ53" s="1316"/>
      <c r="BA53" s="1316"/>
      <c r="BB53" s="1316" t="s">
        <v>624</v>
      </c>
      <c r="BC53" s="1316"/>
      <c r="BD53" s="1316"/>
      <c r="BE53" s="1316"/>
      <c r="BF53" s="1316"/>
      <c r="BG53" s="1316"/>
      <c r="BH53" s="1316"/>
      <c r="BI53" s="1316"/>
      <c r="BJ53" s="1316"/>
      <c r="BK53" s="1316"/>
      <c r="BL53" s="1316"/>
      <c r="BM53" s="1316"/>
      <c r="BN53" s="1316"/>
      <c r="BO53" s="1316"/>
      <c r="BP53" s="1315"/>
      <c r="BQ53" s="1314"/>
      <c r="BR53" s="1314"/>
      <c r="BS53" s="1314"/>
      <c r="BT53" s="1314"/>
      <c r="BU53" s="1314"/>
      <c r="BV53" s="1314"/>
      <c r="BW53" s="1314"/>
      <c r="BX53" s="1314">
        <v>40.1</v>
      </c>
      <c r="BY53" s="1314"/>
      <c r="BZ53" s="1314"/>
      <c r="CA53" s="1314"/>
      <c r="CB53" s="1314"/>
      <c r="CC53" s="1314"/>
      <c r="CD53" s="1314"/>
      <c r="CE53" s="1314"/>
      <c r="CF53" s="1314">
        <v>42.6</v>
      </c>
      <c r="CG53" s="1314"/>
      <c r="CH53" s="1314"/>
      <c r="CI53" s="1314"/>
      <c r="CJ53" s="1314"/>
      <c r="CK53" s="1314"/>
      <c r="CL53" s="1314"/>
      <c r="CM53" s="1314"/>
      <c r="CN53" s="1314">
        <v>43.5</v>
      </c>
      <c r="CO53" s="1314"/>
      <c r="CP53" s="1314"/>
      <c r="CQ53" s="1314"/>
      <c r="CR53" s="1314"/>
      <c r="CS53" s="1314"/>
      <c r="CT53" s="1314"/>
      <c r="CU53" s="1314"/>
      <c r="CV53" s="1314">
        <v>45.5</v>
      </c>
      <c r="CW53" s="1314"/>
      <c r="CX53" s="1314"/>
      <c r="CY53" s="1314"/>
      <c r="CZ53" s="1314"/>
      <c r="DA53" s="1314"/>
      <c r="DB53" s="1314"/>
      <c r="DC53" s="1314"/>
    </row>
    <row r="54" spans="1:109" x14ac:dyDescent="0.15">
      <c r="A54" s="403"/>
      <c r="B54" s="395"/>
      <c r="G54" s="1327"/>
      <c r="H54" s="1327"/>
      <c r="I54" s="1309"/>
      <c r="J54" s="1309"/>
      <c r="K54" s="1326"/>
      <c r="L54" s="1326"/>
      <c r="M54" s="1326"/>
      <c r="N54" s="1326"/>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09"/>
      <c r="H55" s="1309"/>
      <c r="I55" s="1309"/>
      <c r="J55" s="1309"/>
      <c r="K55" s="1326"/>
      <c r="L55" s="1326"/>
      <c r="M55" s="1326"/>
      <c r="N55" s="1326"/>
      <c r="AN55" s="1313" t="s">
        <v>625</v>
      </c>
      <c r="AO55" s="1313"/>
      <c r="AP55" s="1313"/>
      <c r="AQ55" s="1313"/>
      <c r="AR55" s="1313"/>
      <c r="AS55" s="1313"/>
      <c r="AT55" s="1313"/>
      <c r="AU55" s="1313"/>
      <c r="AV55" s="1313"/>
      <c r="AW55" s="1313"/>
      <c r="AX55" s="1313"/>
      <c r="AY55" s="1313"/>
      <c r="AZ55" s="1313"/>
      <c r="BA55" s="1313"/>
      <c r="BB55" s="1316" t="s">
        <v>623</v>
      </c>
      <c r="BC55" s="1316"/>
      <c r="BD55" s="1316"/>
      <c r="BE55" s="1316"/>
      <c r="BF55" s="1316"/>
      <c r="BG55" s="1316"/>
      <c r="BH55" s="1316"/>
      <c r="BI55" s="1316"/>
      <c r="BJ55" s="1316"/>
      <c r="BK55" s="1316"/>
      <c r="BL55" s="1316"/>
      <c r="BM55" s="1316"/>
      <c r="BN55" s="1316"/>
      <c r="BO55" s="1316"/>
      <c r="BP55" s="1315"/>
      <c r="BQ55" s="1314"/>
      <c r="BR55" s="1314"/>
      <c r="BS55" s="1314"/>
      <c r="BT55" s="1314"/>
      <c r="BU55" s="1314"/>
      <c r="BV55" s="1314"/>
      <c r="BW55" s="1314"/>
      <c r="BX55" s="1314">
        <v>0</v>
      </c>
      <c r="BY55" s="1314"/>
      <c r="BZ55" s="1314"/>
      <c r="CA55" s="1314"/>
      <c r="CB55" s="1314"/>
      <c r="CC55" s="1314"/>
      <c r="CD55" s="1314"/>
      <c r="CE55" s="1314"/>
      <c r="CF55" s="1314">
        <v>0</v>
      </c>
      <c r="CG55" s="1314"/>
      <c r="CH55" s="1314"/>
      <c r="CI55" s="1314"/>
      <c r="CJ55" s="1314"/>
      <c r="CK55" s="1314"/>
      <c r="CL55" s="1314"/>
      <c r="CM55" s="1314"/>
      <c r="CN55" s="1314">
        <v>0</v>
      </c>
      <c r="CO55" s="1314"/>
      <c r="CP55" s="1314"/>
      <c r="CQ55" s="1314"/>
      <c r="CR55" s="1314"/>
      <c r="CS55" s="1314"/>
      <c r="CT55" s="1314"/>
      <c r="CU55" s="1314"/>
      <c r="CV55" s="1314">
        <v>0</v>
      </c>
      <c r="CW55" s="1314"/>
      <c r="CX55" s="1314"/>
      <c r="CY55" s="1314"/>
      <c r="CZ55" s="1314"/>
      <c r="DA55" s="1314"/>
      <c r="DB55" s="1314"/>
      <c r="DC55" s="1314"/>
    </row>
    <row r="56" spans="1:109" x14ac:dyDescent="0.15">
      <c r="A56" s="403"/>
      <c r="B56" s="395"/>
      <c r="G56" s="1309"/>
      <c r="H56" s="1309"/>
      <c r="I56" s="1309"/>
      <c r="J56" s="1309"/>
      <c r="K56" s="1326"/>
      <c r="L56" s="1326"/>
      <c r="M56" s="1326"/>
      <c r="N56" s="1326"/>
      <c r="AN56" s="1313"/>
      <c r="AO56" s="1313"/>
      <c r="AP56" s="1313"/>
      <c r="AQ56" s="1313"/>
      <c r="AR56" s="1313"/>
      <c r="AS56" s="1313"/>
      <c r="AT56" s="1313"/>
      <c r="AU56" s="1313"/>
      <c r="AV56" s="1313"/>
      <c r="AW56" s="1313"/>
      <c r="AX56" s="1313"/>
      <c r="AY56" s="1313"/>
      <c r="AZ56" s="1313"/>
      <c r="BA56" s="1313"/>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09"/>
      <c r="H57" s="1309"/>
      <c r="I57" s="1329"/>
      <c r="J57" s="1329"/>
      <c r="K57" s="1326"/>
      <c r="L57" s="1326"/>
      <c r="M57" s="1326"/>
      <c r="N57" s="1326"/>
      <c r="AM57" s="388"/>
      <c r="AN57" s="1313"/>
      <c r="AO57" s="1313"/>
      <c r="AP57" s="1313"/>
      <c r="AQ57" s="1313"/>
      <c r="AR57" s="1313"/>
      <c r="AS57" s="1313"/>
      <c r="AT57" s="1313"/>
      <c r="AU57" s="1313"/>
      <c r="AV57" s="1313"/>
      <c r="AW57" s="1313"/>
      <c r="AX57" s="1313"/>
      <c r="AY57" s="1313"/>
      <c r="AZ57" s="1313"/>
      <c r="BA57" s="1313"/>
      <c r="BB57" s="1316" t="s">
        <v>626</v>
      </c>
      <c r="BC57" s="1316"/>
      <c r="BD57" s="1316"/>
      <c r="BE57" s="1316"/>
      <c r="BF57" s="1316"/>
      <c r="BG57" s="1316"/>
      <c r="BH57" s="1316"/>
      <c r="BI57" s="1316"/>
      <c r="BJ57" s="1316"/>
      <c r="BK57" s="1316"/>
      <c r="BL57" s="1316"/>
      <c r="BM57" s="1316"/>
      <c r="BN57" s="1316"/>
      <c r="BO57" s="1316"/>
      <c r="BP57" s="1315"/>
      <c r="BQ57" s="1314"/>
      <c r="BR57" s="1314"/>
      <c r="BS57" s="1314"/>
      <c r="BT57" s="1314"/>
      <c r="BU57" s="1314"/>
      <c r="BV57" s="1314"/>
      <c r="BW57" s="1314"/>
      <c r="BX57" s="1314">
        <v>57.9</v>
      </c>
      <c r="BY57" s="1314"/>
      <c r="BZ57" s="1314"/>
      <c r="CA57" s="1314"/>
      <c r="CB57" s="1314"/>
      <c r="CC57" s="1314"/>
      <c r="CD57" s="1314"/>
      <c r="CE57" s="1314"/>
      <c r="CF57" s="1314">
        <v>58.2</v>
      </c>
      <c r="CG57" s="1314"/>
      <c r="CH57" s="1314"/>
      <c r="CI57" s="1314"/>
      <c r="CJ57" s="1314"/>
      <c r="CK57" s="1314"/>
      <c r="CL57" s="1314"/>
      <c r="CM57" s="1314"/>
      <c r="CN57" s="1314">
        <v>59.4</v>
      </c>
      <c r="CO57" s="1314"/>
      <c r="CP57" s="1314"/>
      <c r="CQ57" s="1314"/>
      <c r="CR57" s="1314"/>
      <c r="CS57" s="1314"/>
      <c r="CT57" s="1314"/>
      <c r="CU57" s="1314"/>
      <c r="CV57" s="1314">
        <v>60.3</v>
      </c>
      <c r="CW57" s="1314"/>
      <c r="CX57" s="1314"/>
      <c r="CY57" s="1314"/>
      <c r="CZ57" s="1314"/>
      <c r="DA57" s="1314"/>
      <c r="DB57" s="1314"/>
      <c r="DC57" s="1314"/>
      <c r="DD57" s="408"/>
      <c r="DE57" s="407"/>
    </row>
    <row r="58" spans="1:109" s="403" customFormat="1" x14ac:dyDescent="0.15">
      <c r="A58" s="388"/>
      <c r="B58" s="407"/>
      <c r="G58" s="1309"/>
      <c r="H58" s="1309"/>
      <c r="I58" s="1329"/>
      <c r="J58" s="1329"/>
      <c r="K58" s="1326"/>
      <c r="L58" s="1326"/>
      <c r="M58" s="1326"/>
      <c r="N58" s="1326"/>
      <c r="AM58" s="388"/>
      <c r="AN58" s="1313"/>
      <c r="AO58" s="1313"/>
      <c r="AP58" s="1313"/>
      <c r="AQ58" s="1313"/>
      <c r="AR58" s="1313"/>
      <c r="AS58" s="1313"/>
      <c r="AT58" s="1313"/>
      <c r="AU58" s="1313"/>
      <c r="AV58" s="1313"/>
      <c r="AW58" s="1313"/>
      <c r="AX58" s="1313"/>
      <c r="AY58" s="1313"/>
      <c r="AZ58" s="1313"/>
      <c r="BA58" s="1313"/>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627</v>
      </c>
    </row>
    <row r="64" spans="1:109" x14ac:dyDescent="0.15">
      <c r="B64" s="395"/>
      <c r="G64" s="402"/>
      <c r="I64" s="415"/>
      <c r="J64" s="415"/>
      <c r="K64" s="415"/>
      <c r="L64" s="415"/>
      <c r="M64" s="415"/>
      <c r="N64" s="416"/>
      <c r="AM64" s="402"/>
      <c r="AN64" s="402" t="s">
        <v>620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7" t="s">
        <v>634</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x14ac:dyDescent="0.15">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x14ac:dyDescent="0.15">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x14ac:dyDescent="0.15">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x14ac:dyDescent="0.15">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621</v>
      </c>
    </row>
    <row r="72" spans="2:107" x14ac:dyDescent="0.15">
      <c r="B72" s="395"/>
      <c r="G72" s="1309"/>
      <c r="H72" s="1309"/>
      <c r="I72" s="1309"/>
      <c r="J72" s="1309"/>
      <c r="K72" s="405"/>
      <c r="L72" s="405"/>
      <c r="M72" s="406"/>
      <c r="N72" s="406"/>
      <c r="AN72" s="1310"/>
      <c r="AO72" s="1311"/>
      <c r="AP72" s="1311"/>
      <c r="AQ72" s="1311"/>
      <c r="AR72" s="1311"/>
      <c r="AS72" s="1311"/>
      <c r="AT72" s="1311"/>
      <c r="AU72" s="1311"/>
      <c r="AV72" s="1311"/>
      <c r="AW72" s="1311"/>
      <c r="AX72" s="1311"/>
      <c r="AY72" s="1311"/>
      <c r="AZ72" s="1311"/>
      <c r="BA72" s="1311"/>
      <c r="BB72" s="1311"/>
      <c r="BC72" s="1311"/>
      <c r="BD72" s="1311"/>
      <c r="BE72" s="1311"/>
      <c r="BF72" s="1311"/>
      <c r="BG72" s="1311"/>
      <c r="BH72" s="1311"/>
      <c r="BI72" s="1311"/>
      <c r="BJ72" s="1311"/>
      <c r="BK72" s="1311"/>
      <c r="BL72" s="1311"/>
      <c r="BM72" s="1311"/>
      <c r="BN72" s="1311"/>
      <c r="BO72" s="1312"/>
      <c r="BP72" s="1313" t="s">
        <v>562</v>
      </c>
      <c r="BQ72" s="1313"/>
      <c r="BR72" s="1313"/>
      <c r="BS72" s="1313"/>
      <c r="BT72" s="1313"/>
      <c r="BU72" s="1313"/>
      <c r="BV72" s="1313"/>
      <c r="BW72" s="1313"/>
      <c r="BX72" s="1313" t="s">
        <v>563</v>
      </c>
      <c r="BY72" s="1313"/>
      <c r="BZ72" s="1313"/>
      <c r="CA72" s="1313"/>
      <c r="CB72" s="1313"/>
      <c r="CC72" s="1313"/>
      <c r="CD72" s="1313"/>
      <c r="CE72" s="1313"/>
      <c r="CF72" s="1313" t="s">
        <v>564</v>
      </c>
      <c r="CG72" s="1313"/>
      <c r="CH72" s="1313"/>
      <c r="CI72" s="1313"/>
      <c r="CJ72" s="1313"/>
      <c r="CK72" s="1313"/>
      <c r="CL72" s="1313"/>
      <c r="CM72" s="1313"/>
      <c r="CN72" s="1313" t="s">
        <v>565</v>
      </c>
      <c r="CO72" s="1313"/>
      <c r="CP72" s="1313"/>
      <c r="CQ72" s="1313"/>
      <c r="CR72" s="1313"/>
      <c r="CS72" s="1313"/>
      <c r="CT72" s="1313"/>
      <c r="CU72" s="1313"/>
      <c r="CV72" s="1313" t="s">
        <v>566</v>
      </c>
      <c r="CW72" s="1313"/>
      <c r="CX72" s="1313"/>
      <c r="CY72" s="1313"/>
      <c r="CZ72" s="1313"/>
      <c r="DA72" s="1313"/>
      <c r="DB72" s="1313"/>
      <c r="DC72" s="1313"/>
    </row>
    <row r="73" spans="2:107" x14ac:dyDescent="0.15">
      <c r="B73" s="395"/>
      <c r="G73" s="1327"/>
      <c r="H73" s="1327"/>
      <c r="I73" s="1327"/>
      <c r="J73" s="1327"/>
      <c r="K73" s="1330"/>
      <c r="L73" s="1330"/>
      <c r="M73" s="1330"/>
      <c r="N73" s="1330"/>
      <c r="AM73" s="404"/>
      <c r="AN73" s="1316" t="s">
        <v>622</v>
      </c>
      <c r="AO73" s="1316"/>
      <c r="AP73" s="1316"/>
      <c r="AQ73" s="1316"/>
      <c r="AR73" s="1316"/>
      <c r="AS73" s="1316"/>
      <c r="AT73" s="1316"/>
      <c r="AU73" s="1316"/>
      <c r="AV73" s="1316"/>
      <c r="AW73" s="1316"/>
      <c r="AX73" s="1316"/>
      <c r="AY73" s="1316"/>
      <c r="AZ73" s="1316"/>
      <c r="BA73" s="1316"/>
      <c r="BB73" s="1316" t="s">
        <v>623</v>
      </c>
      <c r="BC73" s="1316"/>
      <c r="BD73" s="1316"/>
      <c r="BE73" s="1316"/>
      <c r="BF73" s="1316"/>
      <c r="BG73" s="1316"/>
      <c r="BH73" s="1316"/>
      <c r="BI73" s="1316"/>
      <c r="BJ73" s="1316"/>
      <c r="BK73" s="1316"/>
      <c r="BL73" s="1316"/>
      <c r="BM73" s="1316"/>
      <c r="BN73" s="1316"/>
      <c r="BO73" s="1316"/>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x14ac:dyDescent="0.15">
      <c r="B74" s="395"/>
      <c r="G74" s="1327"/>
      <c r="H74" s="1327"/>
      <c r="I74" s="1327"/>
      <c r="J74" s="1327"/>
      <c r="K74" s="1330"/>
      <c r="L74" s="1330"/>
      <c r="M74" s="1330"/>
      <c r="N74" s="1330"/>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7"/>
      <c r="H75" s="1327"/>
      <c r="I75" s="1309"/>
      <c r="J75" s="1309"/>
      <c r="K75" s="1326"/>
      <c r="L75" s="1326"/>
      <c r="M75" s="1326"/>
      <c r="N75" s="1326"/>
      <c r="AM75" s="404"/>
      <c r="AN75" s="1316"/>
      <c r="AO75" s="1316"/>
      <c r="AP75" s="1316"/>
      <c r="AQ75" s="1316"/>
      <c r="AR75" s="1316"/>
      <c r="AS75" s="1316"/>
      <c r="AT75" s="1316"/>
      <c r="AU75" s="1316"/>
      <c r="AV75" s="1316"/>
      <c r="AW75" s="1316"/>
      <c r="AX75" s="1316"/>
      <c r="AY75" s="1316"/>
      <c r="AZ75" s="1316"/>
      <c r="BA75" s="1316"/>
      <c r="BB75" s="1316" t="s">
        <v>628</v>
      </c>
      <c r="BC75" s="1316"/>
      <c r="BD75" s="1316"/>
      <c r="BE75" s="1316"/>
      <c r="BF75" s="1316"/>
      <c r="BG75" s="1316"/>
      <c r="BH75" s="1316"/>
      <c r="BI75" s="1316"/>
      <c r="BJ75" s="1316"/>
      <c r="BK75" s="1316"/>
      <c r="BL75" s="1316"/>
      <c r="BM75" s="1316"/>
      <c r="BN75" s="1316"/>
      <c r="BO75" s="1316"/>
      <c r="BP75" s="1314">
        <v>10</v>
      </c>
      <c r="BQ75" s="1314"/>
      <c r="BR75" s="1314"/>
      <c r="BS75" s="1314"/>
      <c r="BT75" s="1314"/>
      <c r="BU75" s="1314"/>
      <c r="BV75" s="1314"/>
      <c r="BW75" s="1314"/>
      <c r="BX75" s="1314">
        <v>9.3000000000000007</v>
      </c>
      <c r="BY75" s="1314"/>
      <c r="BZ75" s="1314"/>
      <c r="CA75" s="1314"/>
      <c r="CB75" s="1314"/>
      <c r="CC75" s="1314"/>
      <c r="CD75" s="1314"/>
      <c r="CE75" s="1314"/>
      <c r="CF75" s="1314">
        <v>9</v>
      </c>
      <c r="CG75" s="1314"/>
      <c r="CH75" s="1314"/>
      <c r="CI75" s="1314"/>
      <c r="CJ75" s="1314"/>
      <c r="CK75" s="1314"/>
      <c r="CL75" s="1314"/>
      <c r="CM75" s="1314"/>
      <c r="CN75" s="1314">
        <v>9.4</v>
      </c>
      <c r="CO75" s="1314"/>
      <c r="CP75" s="1314"/>
      <c r="CQ75" s="1314"/>
      <c r="CR75" s="1314"/>
      <c r="CS75" s="1314"/>
      <c r="CT75" s="1314"/>
      <c r="CU75" s="1314"/>
      <c r="CV75" s="1314">
        <v>9.6999999999999993</v>
      </c>
      <c r="CW75" s="1314"/>
      <c r="CX75" s="1314"/>
      <c r="CY75" s="1314"/>
      <c r="CZ75" s="1314"/>
      <c r="DA75" s="1314"/>
      <c r="DB75" s="1314"/>
      <c r="DC75" s="1314"/>
    </row>
    <row r="76" spans="2:107" x14ac:dyDescent="0.15">
      <c r="B76" s="395"/>
      <c r="G76" s="1327"/>
      <c r="H76" s="1327"/>
      <c r="I76" s="1309"/>
      <c r="J76" s="1309"/>
      <c r="K76" s="1326"/>
      <c r="L76" s="1326"/>
      <c r="M76" s="1326"/>
      <c r="N76" s="1326"/>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09"/>
      <c r="H77" s="1309"/>
      <c r="I77" s="1309"/>
      <c r="J77" s="1309"/>
      <c r="K77" s="1330"/>
      <c r="L77" s="1330"/>
      <c r="M77" s="1330"/>
      <c r="N77" s="1330"/>
      <c r="AN77" s="1313" t="s">
        <v>629</v>
      </c>
      <c r="AO77" s="1313"/>
      <c r="AP77" s="1313"/>
      <c r="AQ77" s="1313"/>
      <c r="AR77" s="1313"/>
      <c r="AS77" s="1313"/>
      <c r="AT77" s="1313"/>
      <c r="AU77" s="1313"/>
      <c r="AV77" s="1313"/>
      <c r="AW77" s="1313"/>
      <c r="AX77" s="1313"/>
      <c r="AY77" s="1313"/>
      <c r="AZ77" s="1313"/>
      <c r="BA77" s="1313"/>
      <c r="BB77" s="1316" t="s">
        <v>630</v>
      </c>
      <c r="BC77" s="1316"/>
      <c r="BD77" s="1316"/>
      <c r="BE77" s="1316"/>
      <c r="BF77" s="1316"/>
      <c r="BG77" s="1316"/>
      <c r="BH77" s="1316"/>
      <c r="BI77" s="1316"/>
      <c r="BJ77" s="1316"/>
      <c r="BK77" s="1316"/>
      <c r="BL77" s="1316"/>
      <c r="BM77" s="1316"/>
      <c r="BN77" s="1316"/>
      <c r="BO77" s="1316"/>
      <c r="BP77" s="1314">
        <v>0</v>
      </c>
      <c r="BQ77" s="1314"/>
      <c r="BR77" s="1314"/>
      <c r="BS77" s="1314"/>
      <c r="BT77" s="1314"/>
      <c r="BU77" s="1314"/>
      <c r="BV77" s="1314"/>
      <c r="BW77" s="1314"/>
      <c r="BX77" s="1314">
        <v>0</v>
      </c>
      <c r="BY77" s="1314"/>
      <c r="BZ77" s="1314"/>
      <c r="CA77" s="1314"/>
      <c r="CB77" s="1314"/>
      <c r="CC77" s="1314"/>
      <c r="CD77" s="1314"/>
      <c r="CE77" s="1314"/>
      <c r="CF77" s="1314">
        <v>0</v>
      </c>
      <c r="CG77" s="1314"/>
      <c r="CH77" s="1314"/>
      <c r="CI77" s="1314"/>
      <c r="CJ77" s="1314"/>
      <c r="CK77" s="1314"/>
      <c r="CL77" s="1314"/>
      <c r="CM77" s="1314"/>
      <c r="CN77" s="1314">
        <v>0</v>
      </c>
      <c r="CO77" s="1314"/>
      <c r="CP77" s="1314"/>
      <c r="CQ77" s="1314"/>
      <c r="CR77" s="1314"/>
      <c r="CS77" s="1314"/>
      <c r="CT77" s="1314"/>
      <c r="CU77" s="1314"/>
      <c r="CV77" s="1314">
        <v>0</v>
      </c>
      <c r="CW77" s="1314"/>
      <c r="CX77" s="1314"/>
      <c r="CY77" s="1314"/>
      <c r="CZ77" s="1314"/>
      <c r="DA77" s="1314"/>
      <c r="DB77" s="1314"/>
      <c r="DC77" s="1314"/>
    </row>
    <row r="78" spans="2:107" x14ac:dyDescent="0.15">
      <c r="B78" s="395"/>
      <c r="G78" s="1309"/>
      <c r="H78" s="1309"/>
      <c r="I78" s="1309"/>
      <c r="J78" s="1309"/>
      <c r="K78" s="1330"/>
      <c r="L78" s="1330"/>
      <c r="M78" s="1330"/>
      <c r="N78" s="1330"/>
      <c r="AN78" s="1313"/>
      <c r="AO78" s="1313"/>
      <c r="AP78" s="1313"/>
      <c r="AQ78" s="1313"/>
      <c r="AR78" s="1313"/>
      <c r="AS78" s="1313"/>
      <c r="AT78" s="1313"/>
      <c r="AU78" s="1313"/>
      <c r="AV78" s="1313"/>
      <c r="AW78" s="1313"/>
      <c r="AX78" s="1313"/>
      <c r="AY78" s="1313"/>
      <c r="AZ78" s="1313"/>
      <c r="BA78" s="1313"/>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09"/>
      <c r="H79" s="1309"/>
      <c r="I79" s="1329"/>
      <c r="J79" s="1329"/>
      <c r="K79" s="1331"/>
      <c r="L79" s="1331"/>
      <c r="M79" s="1331"/>
      <c r="N79" s="1331"/>
      <c r="AN79" s="1313"/>
      <c r="AO79" s="1313"/>
      <c r="AP79" s="1313"/>
      <c r="AQ79" s="1313"/>
      <c r="AR79" s="1313"/>
      <c r="AS79" s="1313"/>
      <c r="AT79" s="1313"/>
      <c r="AU79" s="1313"/>
      <c r="AV79" s="1313"/>
      <c r="AW79" s="1313"/>
      <c r="AX79" s="1313"/>
      <c r="AY79" s="1313"/>
      <c r="AZ79" s="1313"/>
      <c r="BA79" s="1313"/>
      <c r="BB79" s="1316" t="s">
        <v>628</v>
      </c>
      <c r="BC79" s="1316"/>
      <c r="BD79" s="1316"/>
      <c r="BE79" s="1316"/>
      <c r="BF79" s="1316"/>
      <c r="BG79" s="1316"/>
      <c r="BH79" s="1316"/>
      <c r="BI79" s="1316"/>
      <c r="BJ79" s="1316"/>
      <c r="BK79" s="1316"/>
      <c r="BL79" s="1316"/>
      <c r="BM79" s="1316"/>
      <c r="BN79" s="1316"/>
      <c r="BO79" s="1316"/>
      <c r="BP79" s="1314">
        <v>6.4</v>
      </c>
      <c r="BQ79" s="1314"/>
      <c r="BR79" s="1314"/>
      <c r="BS79" s="1314"/>
      <c r="BT79" s="1314"/>
      <c r="BU79" s="1314"/>
      <c r="BV79" s="1314"/>
      <c r="BW79" s="1314"/>
      <c r="BX79" s="1314">
        <v>6.9</v>
      </c>
      <c r="BY79" s="1314"/>
      <c r="BZ79" s="1314"/>
      <c r="CA79" s="1314"/>
      <c r="CB79" s="1314"/>
      <c r="CC79" s="1314"/>
      <c r="CD79" s="1314"/>
      <c r="CE79" s="1314"/>
      <c r="CF79" s="1314">
        <v>7.1</v>
      </c>
      <c r="CG79" s="1314"/>
      <c r="CH79" s="1314"/>
      <c r="CI79" s="1314"/>
      <c r="CJ79" s="1314"/>
      <c r="CK79" s="1314"/>
      <c r="CL79" s="1314"/>
      <c r="CM79" s="1314"/>
      <c r="CN79" s="1314">
        <v>7.4</v>
      </c>
      <c r="CO79" s="1314"/>
      <c r="CP79" s="1314"/>
      <c r="CQ79" s="1314"/>
      <c r="CR79" s="1314"/>
      <c r="CS79" s="1314"/>
      <c r="CT79" s="1314"/>
      <c r="CU79" s="1314"/>
      <c r="CV79" s="1314">
        <v>7.4</v>
      </c>
      <c r="CW79" s="1314"/>
      <c r="CX79" s="1314"/>
      <c r="CY79" s="1314"/>
      <c r="CZ79" s="1314"/>
      <c r="DA79" s="1314"/>
      <c r="DB79" s="1314"/>
      <c r="DC79" s="1314"/>
    </row>
    <row r="80" spans="2:107" x14ac:dyDescent="0.15">
      <c r="B80" s="395"/>
      <c r="G80" s="1309"/>
      <c r="H80" s="1309"/>
      <c r="I80" s="1329"/>
      <c r="J80" s="1329"/>
      <c r="K80" s="1331"/>
      <c r="L80" s="1331"/>
      <c r="M80" s="1331"/>
      <c r="N80" s="1331"/>
      <c r="AN80" s="1313"/>
      <c r="AO80" s="1313"/>
      <c r="AP80" s="1313"/>
      <c r="AQ80" s="1313"/>
      <c r="AR80" s="1313"/>
      <c r="AS80" s="1313"/>
      <c r="AT80" s="1313"/>
      <c r="AU80" s="1313"/>
      <c r="AV80" s="1313"/>
      <c r="AW80" s="1313"/>
      <c r="AX80" s="1313"/>
      <c r="AY80" s="1313"/>
      <c r="AZ80" s="1313"/>
      <c r="BA80" s="1313"/>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OzzvWd2+Zr+Kgr1m8+1wZn4Im0W4eNKzU54vdiK3JSscui/YRKTBCIXKqQBAo7PGluHhroADv3H37Kc2IM0F+g==" saltValue="yfMtSYjiaxxZ2SfJjygmG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8"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631</v>
      </c>
    </row>
  </sheetData>
  <sheetProtection algorithmName="SHA-512" hashValue="Uz1XX71ffE3FtjSlmrF33o55UplEDr8NTqbI+X6UDzkUI6wfgO2tBNfaY22sRX1TVrj3Kwuv8/H/tyvLGIEsLw==" saltValue="l3NGVoVfeUqamqqyNheNA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1"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632</v>
      </c>
    </row>
  </sheetData>
  <sheetProtection algorithmName="SHA-512" hashValue="VbN4r5d7KoiqZjncDqmWaTAHWTv8Xe66dIBaHVywaKwK6fG0REwKbcKD66JrNBmOcTw0/+LoObGpHX+43BdFOQ==" saltValue="aQG6KkdNrBm9T5c8uZuwZ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559</v>
      </c>
      <c r="G2" s="157"/>
      <c r="H2" s="158"/>
    </row>
    <row r="3" spans="1:8" x14ac:dyDescent="0.15">
      <c r="A3" s="154" t="s">
        <v>552</v>
      </c>
      <c r="B3" s="159"/>
      <c r="C3" s="160"/>
      <c r="D3" s="161">
        <v>490899</v>
      </c>
      <c r="E3" s="162"/>
      <c r="F3" s="163">
        <v>287914</v>
      </c>
      <c r="G3" s="164"/>
      <c r="H3" s="165"/>
    </row>
    <row r="4" spans="1:8" x14ac:dyDescent="0.15">
      <c r="A4" s="166"/>
      <c r="B4" s="167"/>
      <c r="C4" s="168"/>
      <c r="D4" s="169">
        <v>170698</v>
      </c>
      <c r="E4" s="170"/>
      <c r="F4" s="171">
        <v>146531</v>
      </c>
      <c r="G4" s="172"/>
      <c r="H4" s="173"/>
    </row>
    <row r="5" spans="1:8" x14ac:dyDescent="0.15">
      <c r="A5" s="154" t="s">
        <v>554</v>
      </c>
      <c r="B5" s="159"/>
      <c r="C5" s="160"/>
      <c r="D5" s="161">
        <v>351962</v>
      </c>
      <c r="E5" s="162"/>
      <c r="F5" s="163">
        <v>310300</v>
      </c>
      <c r="G5" s="164"/>
      <c r="H5" s="165"/>
    </row>
    <row r="6" spans="1:8" x14ac:dyDescent="0.15">
      <c r="A6" s="166"/>
      <c r="B6" s="167"/>
      <c r="C6" s="168"/>
      <c r="D6" s="169">
        <v>121854</v>
      </c>
      <c r="E6" s="170"/>
      <c r="F6" s="171">
        <v>157576</v>
      </c>
      <c r="G6" s="172"/>
      <c r="H6" s="173"/>
    </row>
    <row r="7" spans="1:8" x14ac:dyDescent="0.15">
      <c r="A7" s="154" t="s">
        <v>555</v>
      </c>
      <c r="B7" s="159"/>
      <c r="C7" s="160"/>
      <c r="D7" s="161">
        <v>416574</v>
      </c>
      <c r="E7" s="162"/>
      <c r="F7" s="163">
        <v>317319</v>
      </c>
      <c r="G7" s="164"/>
      <c r="H7" s="165"/>
    </row>
    <row r="8" spans="1:8" x14ac:dyDescent="0.15">
      <c r="A8" s="166"/>
      <c r="B8" s="167"/>
      <c r="C8" s="168"/>
      <c r="D8" s="169">
        <v>162446</v>
      </c>
      <c r="E8" s="170"/>
      <c r="F8" s="171">
        <v>164214</v>
      </c>
      <c r="G8" s="172"/>
      <c r="H8" s="173"/>
    </row>
    <row r="9" spans="1:8" x14ac:dyDescent="0.15">
      <c r="A9" s="154" t="s">
        <v>556</v>
      </c>
      <c r="B9" s="159"/>
      <c r="C9" s="160"/>
      <c r="D9" s="161">
        <v>435899</v>
      </c>
      <c r="E9" s="162"/>
      <c r="F9" s="163">
        <v>289738</v>
      </c>
      <c r="G9" s="164"/>
      <c r="H9" s="165"/>
    </row>
    <row r="10" spans="1:8" x14ac:dyDescent="0.15">
      <c r="A10" s="166"/>
      <c r="B10" s="167"/>
      <c r="C10" s="168"/>
      <c r="D10" s="169">
        <v>176112</v>
      </c>
      <c r="E10" s="170"/>
      <c r="F10" s="171">
        <v>156238</v>
      </c>
      <c r="G10" s="172"/>
      <c r="H10" s="173"/>
    </row>
    <row r="11" spans="1:8" x14ac:dyDescent="0.15">
      <c r="A11" s="154" t="s">
        <v>557</v>
      </c>
      <c r="B11" s="159"/>
      <c r="C11" s="160"/>
      <c r="D11" s="161">
        <v>509157</v>
      </c>
      <c r="E11" s="162"/>
      <c r="F11" s="163">
        <v>316937</v>
      </c>
      <c r="G11" s="164"/>
      <c r="H11" s="165"/>
    </row>
    <row r="12" spans="1:8" x14ac:dyDescent="0.15">
      <c r="A12" s="166"/>
      <c r="B12" s="167"/>
      <c r="C12" s="174"/>
      <c r="D12" s="169">
        <v>128244</v>
      </c>
      <c r="E12" s="170"/>
      <c r="F12" s="171">
        <v>199150</v>
      </c>
      <c r="G12" s="172"/>
      <c r="H12" s="173"/>
    </row>
    <row r="13" spans="1:8" x14ac:dyDescent="0.15">
      <c r="A13" s="154"/>
      <c r="B13" s="159"/>
      <c r="C13" s="175"/>
      <c r="D13" s="176">
        <v>440898</v>
      </c>
      <c r="E13" s="177"/>
      <c r="F13" s="178">
        <v>304442</v>
      </c>
      <c r="G13" s="179"/>
      <c r="H13" s="165"/>
    </row>
    <row r="14" spans="1:8" x14ac:dyDescent="0.15">
      <c r="A14" s="166"/>
      <c r="B14" s="167"/>
      <c r="C14" s="168"/>
      <c r="D14" s="169">
        <v>151871</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5.4</v>
      </c>
      <c r="C19" s="180">
        <f>ROUND(VALUE(SUBSTITUTE(実質収支比率等に係る経年分析!G$48,"▲","-")),2)</f>
        <v>6.1</v>
      </c>
      <c r="D19" s="180">
        <f>ROUND(VALUE(SUBSTITUTE(実質収支比率等に係る経年分析!H$48,"▲","-")),2)</f>
        <v>4.5199999999999996</v>
      </c>
      <c r="E19" s="180">
        <f>ROUND(VALUE(SUBSTITUTE(実質収支比率等に係る経年分析!I$48,"▲","-")),2)</f>
        <v>3.91</v>
      </c>
      <c r="F19" s="180">
        <f>ROUND(VALUE(SUBSTITUTE(実質収支比率等に係る経年分析!J$48,"▲","-")),2)</f>
        <v>3.65</v>
      </c>
    </row>
    <row r="20" spans="1:11" x14ac:dyDescent="0.15">
      <c r="A20" s="180" t="s">
        <v>55</v>
      </c>
      <c r="B20" s="180">
        <f>ROUND(VALUE(SUBSTITUTE(実質収支比率等に係る経年分析!F$47,"▲","-")),2)</f>
        <v>29.71</v>
      </c>
      <c r="C20" s="180">
        <f>ROUND(VALUE(SUBSTITUTE(実質収支比率等に係る経年分析!G$47,"▲","-")),2)</f>
        <v>34.03</v>
      </c>
      <c r="D20" s="180">
        <f>ROUND(VALUE(SUBSTITUTE(実質収支比率等に係る経年分析!H$47,"▲","-")),2)</f>
        <v>41.46</v>
      </c>
      <c r="E20" s="180">
        <f>ROUND(VALUE(SUBSTITUTE(実質収支比率等に係る経年分析!I$47,"▲","-")),2)</f>
        <v>42.67</v>
      </c>
      <c r="F20" s="180">
        <f>ROUND(VALUE(SUBSTITUTE(実質収支比率等に係る経年分析!J$47,"▲","-")),2)</f>
        <v>41.44</v>
      </c>
    </row>
    <row r="21" spans="1:11" x14ac:dyDescent="0.15">
      <c r="A21" s="180" t="s">
        <v>56</v>
      </c>
      <c r="B21" s="180">
        <f>IF(ISNUMBER(VALUE(SUBSTITUTE(実質収支比率等に係る経年分析!F$49,"▲","-"))),ROUND(VALUE(SUBSTITUTE(実質収支比率等に係る経年分析!F$49,"▲","-")),2),NA())</f>
        <v>4.33</v>
      </c>
      <c r="C21" s="180">
        <f>IF(ISNUMBER(VALUE(SUBSTITUTE(実質収支比率等に係る経年分析!G$49,"▲","-"))),ROUND(VALUE(SUBSTITUTE(実質収支比率等に係る経年分析!G$49,"▲","-")),2),NA())</f>
        <v>4.24</v>
      </c>
      <c r="D21" s="180">
        <f>IF(ISNUMBER(VALUE(SUBSTITUTE(実質収支比率等に係る経年分析!H$49,"▲","-"))),ROUND(VALUE(SUBSTITUTE(実質収支比率等に係る経年分析!H$49,"▲","-")),2),NA())</f>
        <v>4.96</v>
      </c>
      <c r="E21" s="180">
        <f>IF(ISNUMBER(VALUE(SUBSTITUTE(実質収支比率等に係る経年分析!I$49,"▲","-"))),ROUND(VALUE(SUBSTITUTE(実質収支比率等に係る経年分析!I$49,"▲","-")),2),NA())</f>
        <v>-0.37</v>
      </c>
      <c r="F21" s="180">
        <f>IF(ISNUMBER(VALUE(SUBSTITUTE(実質収支比率等に係る経年分析!J$49,"▲","-"))),ROUND(VALUE(SUBSTITUTE(実質収支比率等に係る経年分析!J$49,"▲","-")),2),NA())</f>
        <v>-1.97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0.04</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0.02</v>
      </c>
    </row>
    <row r="30" spans="1:11" x14ac:dyDescent="0.15">
      <c r="A30" s="181" t="str">
        <f>IF(連結実質赤字比率に係る赤字・黒字の構成分析!C$40="",NA(),連結実質赤字比率に係る赤字・黒字の構成分析!C$40)</f>
        <v>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0.75</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0.35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x14ac:dyDescent="0.15">
      <c r="A31" s="181" t="str">
        <f>IF(連結実質赤字比率に係る赤字・黒字の構成分析!C$39="",NA(),連結実質赤字比率に係る赤字・黒字の構成分析!C$39)</f>
        <v>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0.16</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大和の園特別会計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0.28000000000000003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0.23</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0.35</v>
      </c>
    </row>
    <row r="34" spans="1:16" x14ac:dyDescent="0.15">
      <c r="A34" s="181" t="str">
        <f>IF(連結実質赤字比率に係る赤字・黒字の構成分析!C$36="",NA(),連結実質赤字比率に係る赤字・黒字の構成分析!C$36)</f>
        <v>大和診療所特別会計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0.55000000000000004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0.89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0.28000000000000003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0.28999999999999998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3.91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3.64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355</v>
      </c>
      <c r="E42" s="182"/>
      <c r="F42" s="182"/>
      <c r="G42" s="182">
        <f>'実質公債費比率（分子）の構造'!L$52</f>
        <v>346</v>
      </c>
      <c r="H42" s="182"/>
      <c r="I42" s="182"/>
      <c r="J42" s="182">
        <f>'実質公債費比率（分子）の構造'!M$52</f>
        <v>337</v>
      </c>
      <c r="K42" s="182"/>
      <c r="L42" s="182"/>
      <c r="M42" s="182">
        <f>'実質公債費比率（分子）の構造'!N$52</f>
        <v>336</v>
      </c>
      <c r="N42" s="182"/>
      <c r="O42" s="182"/>
      <c r="P42" s="182">
        <f>'実質公債費比率（分子）の構造'!O$52</f>
        <v>327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0</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52</v>
      </c>
      <c r="C46" s="182"/>
      <c r="D46" s="182"/>
      <c r="E46" s="182">
        <f>'実質公債費比率（分子）の構造'!L$48</f>
        <v>70</v>
      </c>
      <c r="F46" s="182"/>
      <c r="G46" s="182"/>
      <c r="H46" s="182">
        <f>'実質公債費比率（分子）の構造'!M$48</f>
        <v>70</v>
      </c>
      <c r="I46" s="182"/>
      <c r="J46" s="182"/>
      <c r="K46" s="182">
        <f>'実質公債費比率（分子）の構造'!N$48</f>
        <v>71</v>
      </c>
      <c r="L46" s="182"/>
      <c r="M46" s="182"/>
      <c r="N46" s="182">
        <f>'実質公債費比率（分子）の構造'!O$48</f>
        <v>74</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418</v>
      </c>
      <c r="C49" s="182"/>
      <c r="D49" s="182"/>
      <c r="E49" s="182">
        <f>'実質公債費比率（分子）の構造'!L$45</f>
        <v>406</v>
      </c>
      <c r="F49" s="182"/>
      <c r="G49" s="182"/>
      <c r="H49" s="182">
        <f>'実質公債費比率（分子）の構造'!M$45</f>
        <v>385</v>
      </c>
      <c r="I49" s="182"/>
      <c r="J49" s="182"/>
      <c r="K49" s="182">
        <f>'実質公債費比率（分子）の構造'!N$45</f>
        <v>388</v>
      </c>
      <c r="L49" s="182"/>
      <c r="M49" s="182"/>
      <c r="N49" s="182">
        <f>'実質公債費比率（分子）の構造'!O$45</f>
        <v>386</v>
      </c>
      <c r="O49" s="182"/>
      <c r="P49" s="182"/>
    </row>
    <row r="50" spans="1:16" x14ac:dyDescent="0.15">
      <c r="A50" s="182" t="s">
        <v>71</v>
      </c>
      <c r="B50" s="182" t="e">
        <f>NA()</f>
        <v>#N/A</v>
      </c>
      <c r="C50" s="182">
        <f>IF(ISNUMBER('実質公債費比率（分子）の構造'!K$53),'実質公債費比率（分子）の構造'!K$53,NA())</f>
        <v>115</v>
      </c>
      <c r="D50" s="182" t="e">
        <f>NA()</f>
        <v>#N/A</v>
      </c>
      <c r="E50" s="182" t="e">
        <f>NA()</f>
        <v>#N/A</v>
      </c>
      <c r="F50" s="182">
        <f>IF(ISNUMBER('実質公債費比率（分子）の構造'!L$53),'実質公債費比率（分子）の構造'!L$53,NA())</f>
        <v>130</v>
      </c>
      <c r="G50" s="182" t="e">
        <f>NA()</f>
        <v>#N/A</v>
      </c>
      <c r="H50" s="182" t="e">
        <f>NA()</f>
        <v>#N/A</v>
      </c>
      <c r="I50" s="182">
        <f>IF(ISNUMBER('実質公債費比率（分子）の構造'!M$53),'実質公債費比率（分子）の構造'!M$53,NA())</f>
        <v>118</v>
      </c>
      <c r="J50" s="182" t="e">
        <f>NA()</f>
        <v>#N/A</v>
      </c>
      <c r="K50" s="182" t="e">
        <f>NA()</f>
        <v>#N/A</v>
      </c>
      <c r="L50" s="182">
        <f>IF(ISNUMBER('実質公債費比率（分子）の構造'!N$53),'実質公債費比率（分子）の構造'!N$53,NA())</f>
        <v>123</v>
      </c>
      <c r="M50" s="182" t="e">
        <f>NA()</f>
        <v>#N/A</v>
      </c>
      <c r="N50" s="182" t="e">
        <f>NA()</f>
        <v>#N/A</v>
      </c>
      <c r="O50" s="182">
        <f>IF(ISNUMBER('実質公債費比率（分子）の構造'!O$53),'実質公債費比率（分子）の構造'!O$53,NA())</f>
        <v>133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2754</v>
      </c>
      <c r="E56" s="181"/>
      <c r="F56" s="181"/>
      <c r="G56" s="181">
        <f>'将来負担比率（分子）の構造'!J$52</f>
        <v>2720</v>
      </c>
      <c r="H56" s="181"/>
      <c r="I56" s="181"/>
      <c r="J56" s="181">
        <f>'将来負担比率（分子）の構造'!K$52</f>
        <v>2697</v>
      </c>
      <c r="K56" s="181"/>
      <c r="L56" s="181"/>
      <c r="M56" s="181">
        <f>'将来負担比率（分子）の構造'!L$52</f>
        <v>2479</v>
      </c>
      <c r="N56" s="181"/>
      <c r="O56" s="181"/>
      <c r="P56" s="181">
        <f>'将来負担比率（分子）の構造'!M$52</f>
        <v>2591</v>
      </c>
    </row>
    <row r="57" spans="1:16" x14ac:dyDescent="0.15">
      <c r="A57" s="181" t="s">
        <v>42</v>
      </c>
      <c r="B57" s="181"/>
      <c r="C57" s="181"/>
      <c r="D57" s="181">
        <f>'将来負担比率（分子）の構造'!I$51</f>
        <v>112</v>
      </c>
      <c r="E57" s="181"/>
      <c r="F57" s="181"/>
      <c r="G57" s="181">
        <f>'将来負担比率（分子）の構造'!J$51</f>
        <v>129</v>
      </c>
      <c r="H57" s="181"/>
      <c r="I57" s="181"/>
      <c r="J57" s="181">
        <f>'将来負担比率（分子）の構造'!K$51</f>
        <v>101</v>
      </c>
      <c r="K57" s="181"/>
      <c r="L57" s="181"/>
      <c r="M57" s="181">
        <f>'将来負担比率（分子）の構造'!L$51</f>
        <v>107</v>
      </c>
      <c r="N57" s="181"/>
      <c r="O57" s="181"/>
      <c r="P57" s="181" t="str">
        <f>'将来負担比率（分子）の構造'!M$51</f>
        <v>-</v>
      </c>
    </row>
    <row r="58" spans="1:16" x14ac:dyDescent="0.15">
      <c r="A58" s="181" t="s">
        <v>41</v>
      </c>
      <c r="B58" s="181"/>
      <c r="C58" s="181"/>
      <c r="D58" s="181">
        <f>'将来負担比率（分子）の構造'!I$50</f>
        <v>1302</v>
      </c>
      <c r="E58" s="181"/>
      <c r="F58" s="181"/>
      <c r="G58" s="181">
        <f>'将来負担比率（分子）の構造'!J$50</f>
        <v>1337</v>
      </c>
      <c r="H58" s="181"/>
      <c r="I58" s="181"/>
      <c r="J58" s="181">
        <f>'将来負担比率（分子）の構造'!K$50</f>
        <v>1467</v>
      </c>
      <c r="K58" s="181"/>
      <c r="L58" s="181"/>
      <c r="M58" s="181">
        <f>'将来負担比率（分子）の構造'!L$50</f>
        <v>1478</v>
      </c>
      <c r="N58" s="181"/>
      <c r="O58" s="181"/>
      <c r="P58" s="181">
        <f>'将来負担比率（分子）の構造'!M$50</f>
        <v>1438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177</v>
      </c>
      <c r="C62" s="181"/>
      <c r="D62" s="181"/>
      <c r="E62" s="181">
        <f>'将来負担比率（分子）の構造'!J$45</f>
        <v>163</v>
      </c>
      <c r="F62" s="181"/>
      <c r="G62" s="181"/>
      <c r="H62" s="181">
        <f>'将来負担比率（分子）の構造'!K$45</f>
        <v>118</v>
      </c>
      <c r="I62" s="181"/>
      <c r="J62" s="181"/>
      <c r="K62" s="181">
        <f>'将来負担比率（分子）の構造'!L$45</f>
        <v>103</v>
      </c>
      <c r="L62" s="181"/>
      <c r="M62" s="181"/>
      <c r="N62" s="181">
        <f>'将来負担比率（分子）の構造'!M$45</f>
        <v>73</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522</v>
      </c>
      <c r="C64" s="181"/>
      <c r="D64" s="181"/>
      <c r="E64" s="181">
        <f>'将来負担比率（分子）の構造'!J$43</f>
        <v>590</v>
      </c>
      <c r="F64" s="181"/>
      <c r="G64" s="181"/>
      <c r="H64" s="181">
        <f>'将来負担比率（分子）の構造'!K$43</f>
        <v>540</v>
      </c>
      <c r="I64" s="181"/>
      <c r="J64" s="181"/>
      <c r="K64" s="181">
        <f>'将来負担比率（分子）の構造'!L$43</f>
        <v>799</v>
      </c>
      <c r="L64" s="181"/>
      <c r="M64" s="181"/>
      <c r="N64" s="181">
        <f>'将来負担比率（分子）の構造'!M$43</f>
        <v>784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3041</v>
      </c>
      <c r="C66" s="181"/>
      <c r="D66" s="181"/>
      <c r="E66" s="181">
        <f>'将来負担比率（分子）の構造'!J$41</f>
        <v>2949</v>
      </c>
      <c r="F66" s="181"/>
      <c r="G66" s="181"/>
      <c r="H66" s="181">
        <f>'将来負担比率（分子）の構造'!K$41</f>
        <v>2858</v>
      </c>
      <c r="I66" s="181"/>
      <c r="J66" s="181"/>
      <c r="K66" s="181">
        <f>'将来負担比率（分子）の構造'!L$41</f>
        <v>2802</v>
      </c>
      <c r="L66" s="181"/>
      <c r="M66" s="181"/>
      <c r="N66" s="181">
        <f>'将来負担比率（分子）の構造'!M$41</f>
        <v>2719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674</v>
      </c>
      <c r="C72" s="185">
        <f>基金残高に係る経年分析!G55</f>
        <v>679</v>
      </c>
      <c r="D72" s="185">
        <f>基金残高に係る経年分析!H55</f>
        <v>653</v>
      </c>
    </row>
    <row r="73" spans="1:16" x14ac:dyDescent="0.15">
      <c r="A73" s="184" t="s">
        <v>78</v>
      </c>
      <c r="B73" s="185">
        <f>基金残高に係る経年分析!F56</f>
        <v>281</v>
      </c>
      <c r="C73" s="185">
        <f>基金残高に係る経年分析!G56</f>
        <v>281</v>
      </c>
      <c r="D73" s="185">
        <f>基金残高に係る経年分析!H56</f>
        <v>281</v>
      </c>
    </row>
    <row r="74" spans="1:16" x14ac:dyDescent="0.15">
      <c r="A74" s="184" t="s">
        <v>79</v>
      </c>
      <c r="B74" s="185">
        <f>基金残高に係る経年分析!F57</f>
        <v>270</v>
      </c>
      <c r="C74" s="185">
        <f>基金残高に係る経年分析!G57</f>
        <v>277</v>
      </c>
      <c r="D74" s="185">
        <f>基金残高に係る経年分析!H57</f>
        <v>279</v>
      </c>
    </row>
  </sheetData>
  <sheetProtection algorithmName="SHA-512" hashValue="rY4DuONwhc34SkZ51fRD9YlFT9nr917Y7uNBQMCQb0Bh9dIaTMsD1SD9QOVoedhHARead8/Xw9LkqJj4N7iJrw==" saltValue="BYMAKrf8QRqZ4wcrNDCT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4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212</v>
      </c>
      <c r="DI1" s="798"/>
      <c r="DJ1" s="798"/>
      <c r="DK1" s="798"/>
      <c r="DL1" s="798"/>
      <c r="DM1" s="798"/>
      <c r="DN1" s="799"/>
      <c r="DO1" s="226"/>
      <c r="DP1" s="797" t="s">
        <v>213</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215</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216</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217</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218</v>
      </c>
      <c r="S4" s="740"/>
      <c r="T4" s="740"/>
      <c r="U4" s="740"/>
      <c r="V4" s="740"/>
      <c r="W4" s="740"/>
      <c r="X4" s="740"/>
      <c r="Y4" s="741"/>
      <c r="Z4" s="739" t="s">
        <v>219</v>
      </c>
      <c r="AA4" s="740"/>
      <c r="AB4" s="740"/>
      <c r="AC4" s="741"/>
      <c r="AD4" s="739" t="s">
        <v>220</v>
      </c>
      <c r="AE4" s="740"/>
      <c r="AF4" s="740"/>
      <c r="AG4" s="740"/>
      <c r="AH4" s="740"/>
      <c r="AI4" s="740"/>
      <c r="AJ4" s="740"/>
      <c r="AK4" s="741"/>
      <c r="AL4" s="739" t="s">
        <v>219</v>
      </c>
      <c r="AM4" s="740"/>
      <c r="AN4" s="740"/>
      <c r="AO4" s="741"/>
      <c r="AP4" s="800" t="s">
        <v>221</v>
      </c>
      <c r="AQ4" s="800"/>
      <c r="AR4" s="800"/>
      <c r="AS4" s="800"/>
      <c r="AT4" s="800"/>
      <c r="AU4" s="800"/>
      <c r="AV4" s="800"/>
      <c r="AW4" s="800"/>
      <c r="AX4" s="800"/>
      <c r="AY4" s="800"/>
      <c r="AZ4" s="800"/>
      <c r="BA4" s="800"/>
      <c r="BB4" s="800"/>
      <c r="BC4" s="800"/>
      <c r="BD4" s="800"/>
      <c r="BE4" s="800"/>
      <c r="BF4" s="800"/>
      <c r="BG4" s="800" t="s">
        <v>222</v>
      </c>
      <c r="BH4" s="800"/>
      <c r="BI4" s="800"/>
      <c r="BJ4" s="800"/>
      <c r="BK4" s="800"/>
      <c r="BL4" s="800"/>
      <c r="BM4" s="800"/>
      <c r="BN4" s="800"/>
      <c r="BO4" s="800" t="s">
        <v>219</v>
      </c>
      <c r="BP4" s="800"/>
      <c r="BQ4" s="800"/>
      <c r="BR4" s="800"/>
      <c r="BS4" s="800" t="s">
        <v>223</v>
      </c>
      <c r="BT4" s="800"/>
      <c r="BU4" s="800"/>
      <c r="BV4" s="800"/>
      <c r="BW4" s="800"/>
      <c r="BX4" s="800"/>
      <c r="BY4" s="800"/>
      <c r="BZ4" s="800"/>
      <c r="CA4" s="800"/>
      <c r="CB4" s="800"/>
      <c r="CD4" s="782" t="s">
        <v>224</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225</v>
      </c>
      <c r="C5" s="745"/>
      <c r="D5" s="745"/>
      <c r="E5" s="745"/>
      <c r="F5" s="745"/>
      <c r="G5" s="745"/>
      <c r="H5" s="745"/>
      <c r="I5" s="745"/>
      <c r="J5" s="745"/>
      <c r="K5" s="745"/>
      <c r="L5" s="745"/>
      <c r="M5" s="745"/>
      <c r="N5" s="745"/>
      <c r="O5" s="745"/>
      <c r="P5" s="745"/>
      <c r="Q5" s="746"/>
      <c r="R5" s="733">
        <v>94610</v>
      </c>
      <c r="S5" s="734"/>
      <c r="T5" s="734"/>
      <c r="U5" s="734"/>
      <c r="V5" s="734"/>
      <c r="W5" s="734"/>
      <c r="X5" s="734"/>
      <c r="Y5" s="777"/>
      <c r="Z5" s="795">
        <v>2.9</v>
      </c>
      <c r="AA5" s="795"/>
      <c r="AB5" s="795"/>
      <c r="AC5" s="795"/>
      <c r="AD5" s="796">
        <v>94610</v>
      </c>
      <c r="AE5" s="796"/>
      <c r="AF5" s="796"/>
      <c r="AG5" s="796"/>
      <c r="AH5" s="796"/>
      <c r="AI5" s="796"/>
      <c r="AJ5" s="796"/>
      <c r="AK5" s="796"/>
      <c r="AL5" s="778">
        <v>6.1</v>
      </c>
      <c r="AM5" s="749"/>
      <c r="AN5" s="749"/>
      <c r="AO5" s="779"/>
      <c r="AP5" s="744" t="s">
        <v>226</v>
      </c>
      <c r="AQ5" s="745"/>
      <c r="AR5" s="745"/>
      <c r="AS5" s="745"/>
      <c r="AT5" s="745"/>
      <c r="AU5" s="745"/>
      <c r="AV5" s="745"/>
      <c r="AW5" s="745"/>
      <c r="AX5" s="745"/>
      <c r="AY5" s="745"/>
      <c r="AZ5" s="745"/>
      <c r="BA5" s="745"/>
      <c r="BB5" s="745"/>
      <c r="BC5" s="745"/>
      <c r="BD5" s="745"/>
      <c r="BE5" s="745"/>
      <c r="BF5" s="746"/>
      <c r="BG5" s="678">
        <v>94610</v>
      </c>
      <c r="BH5" s="679"/>
      <c r="BI5" s="679"/>
      <c r="BJ5" s="679"/>
      <c r="BK5" s="679"/>
      <c r="BL5" s="679"/>
      <c r="BM5" s="679"/>
      <c r="BN5" s="680"/>
      <c r="BO5" s="715">
        <v>100</v>
      </c>
      <c r="BP5" s="715"/>
      <c r="BQ5" s="715"/>
      <c r="BR5" s="715"/>
      <c r="BS5" s="716" t="s">
        <v>174</v>
      </c>
      <c r="BT5" s="716"/>
      <c r="BU5" s="716"/>
      <c r="BV5" s="716"/>
      <c r="BW5" s="716"/>
      <c r="BX5" s="716"/>
      <c r="BY5" s="716"/>
      <c r="BZ5" s="716"/>
      <c r="CA5" s="716"/>
      <c r="CB5" s="775"/>
      <c r="CD5" s="782" t="s">
        <v>221</v>
      </c>
      <c r="CE5" s="783"/>
      <c r="CF5" s="783"/>
      <c r="CG5" s="783"/>
      <c r="CH5" s="783"/>
      <c r="CI5" s="783"/>
      <c r="CJ5" s="783"/>
      <c r="CK5" s="783"/>
      <c r="CL5" s="783"/>
      <c r="CM5" s="783"/>
      <c r="CN5" s="783"/>
      <c r="CO5" s="783"/>
      <c r="CP5" s="783"/>
      <c r="CQ5" s="784"/>
      <c r="CR5" s="782" t="s">
        <v>227</v>
      </c>
      <c r="CS5" s="783"/>
      <c r="CT5" s="783"/>
      <c r="CU5" s="783"/>
      <c r="CV5" s="783"/>
      <c r="CW5" s="783"/>
      <c r="CX5" s="783"/>
      <c r="CY5" s="784"/>
      <c r="CZ5" s="782" t="s">
        <v>219</v>
      </c>
      <c r="DA5" s="783"/>
      <c r="DB5" s="783"/>
      <c r="DC5" s="784"/>
      <c r="DD5" s="782" t="s">
        <v>228</v>
      </c>
      <c r="DE5" s="783"/>
      <c r="DF5" s="783"/>
      <c r="DG5" s="783"/>
      <c r="DH5" s="783"/>
      <c r="DI5" s="783"/>
      <c r="DJ5" s="783"/>
      <c r="DK5" s="783"/>
      <c r="DL5" s="783"/>
      <c r="DM5" s="783"/>
      <c r="DN5" s="783"/>
      <c r="DO5" s="783"/>
      <c r="DP5" s="784"/>
      <c r="DQ5" s="782" t="s">
        <v>229</v>
      </c>
      <c r="DR5" s="783"/>
      <c r="DS5" s="783"/>
      <c r="DT5" s="783"/>
      <c r="DU5" s="783"/>
      <c r="DV5" s="783"/>
      <c r="DW5" s="783"/>
      <c r="DX5" s="783"/>
      <c r="DY5" s="783"/>
      <c r="DZ5" s="783"/>
      <c r="EA5" s="783"/>
      <c r="EB5" s="783"/>
      <c r="EC5" s="784"/>
    </row>
    <row r="6" spans="2:143" ht="11.25" customHeight="1" x14ac:dyDescent="0.15">
      <c r="B6" s="675" t="s">
        <v>230</v>
      </c>
      <c r="C6" s="676"/>
      <c r="D6" s="676"/>
      <c r="E6" s="676"/>
      <c r="F6" s="676"/>
      <c r="G6" s="676"/>
      <c r="H6" s="676"/>
      <c r="I6" s="676"/>
      <c r="J6" s="676"/>
      <c r="K6" s="676"/>
      <c r="L6" s="676"/>
      <c r="M6" s="676"/>
      <c r="N6" s="676"/>
      <c r="O6" s="676"/>
      <c r="P6" s="676"/>
      <c r="Q6" s="677"/>
      <c r="R6" s="678">
        <v>33178</v>
      </c>
      <c r="S6" s="679"/>
      <c r="T6" s="679"/>
      <c r="U6" s="679"/>
      <c r="V6" s="679"/>
      <c r="W6" s="679"/>
      <c r="X6" s="679"/>
      <c r="Y6" s="680"/>
      <c r="Z6" s="715">
        <v>1</v>
      </c>
      <c r="AA6" s="715"/>
      <c r="AB6" s="715"/>
      <c r="AC6" s="715"/>
      <c r="AD6" s="716">
        <v>33178</v>
      </c>
      <c r="AE6" s="716"/>
      <c r="AF6" s="716"/>
      <c r="AG6" s="716"/>
      <c r="AH6" s="716"/>
      <c r="AI6" s="716"/>
      <c r="AJ6" s="716"/>
      <c r="AK6" s="716"/>
      <c r="AL6" s="681">
        <v>2.2000000000000002</v>
      </c>
      <c r="AM6" s="682"/>
      <c r="AN6" s="682"/>
      <c r="AO6" s="717"/>
      <c r="AP6" s="675" t="s">
        <v>231</v>
      </c>
      <c r="AQ6" s="676"/>
      <c r="AR6" s="676"/>
      <c r="AS6" s="676"/>
      <c r="AT6" s="676"/>
      <c r="AU6" s="676"/>
      <c r="AV6" s="676"/>
      <c r="AW6" s="676"/>
      <c r="AX6" s="676"/>
      <c r="AY6" s="676"/>
      <c r="AZ6" s="676"/>
      <c r="BA6" s="676"/>
      <c r="BB6" s="676"/>
      <c r="BC6" s="676"/>
      <c r="BD6" s="676"/>
      <c r="BE6" s="676"/>
      <c r="BF6" s="677"/>
      <c r="BG6" s="678">
        <v>94610</v>
      </c>
      <c r="BH6" s="679"/>
      <c r="BI6" s="679"/>
      <c r="BJ6" s="679"/>
      <c r="BK6" s="679"/>
      <c r="BL6" s="679"/>
      <c r="BM6" s="679"/>
      <c r="BN6" s="680"/>
      <c r="BO6" s="715">
        <v>100</v>
      </c>
      <c r="BP6" s="715"/>
      <c r="BQ6" s="715"/>
      <c r="BR6" s="715"/>
      <c r="BS6" s="716" t="s">
        <v>127</v>
      </c>
      <c r="BT6" s="716"/>
      <c r="BU6" s="716"/>
      <c r="BV6" s="716"/>
      <c r="BW6" s="716"/>
      <c r="BX6" s="716"/>
      <c r="BY6" s="716"/>
      <c r="BZ6" s="716"/>
      <c r="CA6" s="716"/>
      <c r="CB6" s="775"/>
      <c r="CD6" s="736" t="s">
        <v>232</v>
      </c>
      <c r="CE6" s="737"/>
      <c r="CF6" s="737"/>
      <c r="CG6" s="737"/>
      <c r="CH6" s="737"/>
      <c r="CI6" s="737"/>
      <c r="CJ6" s="737"/>
      <c r="CK6" s="737"/>
      <c r="CL6" s="737"/>
      <c r="CM6" s="737"/>
      <c r="CN6" s="737"/>
      <c r="CO6" s="737"/>
      <c r="CP6" s="737"/>
      <c r="CQ6" s="738"/>
      <c r="CR6" s="678">
        <v>61445</v>
      </c>
      <c r="CS6" s="679"/>
      <c r="CT6" s="679"/>
      <c r="CU6" s="679"/>
      <c r="CV6" s="679"/>
      <c r="CW6" s="679"/>
      <c r="CX6" s="679"/>
      <c r="CY6" s="680"/>
      <c r="CZ6" s="778">
        <v>1.9</v>
      </c>
      <c r="DA6" s="749"/>
      <c r="DB6" s="749"/>
      <c r="DC6" s="781"/>
      <c r="DD6" s="684" t="s">
        <v>127</v>
      </c>
      <c r="DE6" s="679"/>
      <c r="DF6" s="679"/>
      <c r="DG6" s="679"/>
      <c r="DH6" s="679"/>
      <c r="DI6" s="679"/>
      <c r="DJ6" s="679"/>
      <c r="DK6" s="679"/>
      <c r="DL6" s="679"/>
      <c r="DM6" s="679"/>
      <c r="DN6" s="679"/>
      <c r="DO6" s="679"/>
      <c r="DP6" s="680"/>
      <c r="DQ6" s="684">
        <v>61445</v>
      </c>
      <c r="DR6" s="679"/>
      <c r="DS6" s="679"/>
      <c r="DT6" s="679"/>
      <c r="DU6" s="679"/>
      <c r="DV6" s="679"/>
      <c r="DW6" s="679"/>
      <c r="DX6" s="679"/>
      <c r="DY6" s="679"/>
      <c r="DZ6" s="679"/>
      <c r="EA6" s="679"/>
      <c r="EB6" s="679"/>
      <c r="EC6" s="722"/>
    </row>
    <row r="7" spans="2:143" ht="11.25" customHeight="1" x14ac:dyDescent="0.15">
      <c r="B7" s="675" t="s">
        <v>233</v>
      </c>
      <c r="C7" s="676"/>
      <c r="D7" s="676"/>
      <c r="E7" s="676"/>
      <c r="F7" s="676"/>
      <c r="G7" s="676"/>
      <c r="H7" s="676"/>
      <c r="I7" s="676"/>
      <c r="J7" s="676"/>
      <c r="K7" s="676"/>
      <c r="L7" s="676"/>
      <c r="M7" s="676"/>
      <c r="N7" s="676"/>
      <c r="O7" s="676"/>
      <c r="P7" s="676"/>
      <c r="Q7" s="677"/>
      <c r="R7" s="678">
        <v>69</v>
      </c>
      <c r="S7" s="679"/>
      <c r="T7" s="679"/>
      <c r="U7" s="679"/>
      <c r="V7" s="679"/>
      <c r="W7" s="679"/>
      <c r="X7" s="679"/>
      <c r="Y7" s="680"/>
      <c r="Z7" s="715">
        <v>0</v>
      </c>
      <c r="AA7" s="715"/>
      <c r="AB7" s="715"/>
      <c r="AC7" s="715"/>
      <c r="AD7" s="716">
        <v>69</v>
      </c>
      <c r="AE7" s="716"/>
      <c r="AF7" s="716"/>
      <c r="AG7" s="716"/>
      <c r="AH7" s="716"/>
      <c r="AI7" s="716"/>
      <c r="AJ7" s="716"/>
      <c r="AK7" s="716"/>
      <c r="AL7" s="681">
        <v>0</v>
      </c>
      <c r="AM7" s="682"/>
      <c r="AN7" s="682"/>
      <c r="AO7" s="717"/>
      <c r="AP7" s="675" t="s">
        <v>234</v>
      </c>
      <c r="AQ7" s="676"/>
      <c r="AR7" s="676"/>
      <c r="AS7" s="676"/>
      <c r="AT7" s="676"/>
      <c r="AU7" s="676"/>
      <c r="AV7" s="676"/>
      <c r="AW7" s="676"/>
      <c r="AX7" s="676"/>
      <c r="AY7" s="676"/>
      <c r="AZ7" s="676"/>
      <c r="BA7" s="676"/>
      <c r="BB7" s="676"/>
      <c r="BC7" s="676"/>
      <c r="BD7" s="676"/>
      <c r="BE7" s="676"/>
      <c r="BF7" s="677"/>
      <c r="BG7" s="678">
        <v>44195</v>
      </c>
      <c r="BH7" s="679"/>
      <c r="BI7" s="679"/>
      <c r="BJ7" s="679"/>
      <c r="BK7" s="679"/>
      <c r="BL7" s="679"/>
      <c r="BM7" s="679"/>
      <c r="BN7" s="680"/>
      <c r="BO7" s="715">
        <v>46.7</v>
      </c>
      <c r="BP7" s="715"/>
      <c r="BQ7" s="715"/>
      <c r="BR7" s="715"/>
      <c r="BS7" s="716" t="s">
        <v>127</v>
      </c>
      <c r="BT7" s="716"/>
      <c r="BU7" s="716"/>
      <c r="BV7" s="716"/>
      <c r="BW7" s="716"/>
      <c r="BX7" s="716"/>
      <c r="BY7" s="716"/>
      <c r="BZ7" s="716"/>
      <c r="CA7" s="716"/>
      <c r="CB7" s="775"/>
      <c r="CD7" s="711" t="s">
        <v>235</v>
      </c>
      <c r="CE7" s="712"/>
      <c r="CF7" s="712"/>
      <c r="CG7" s="712"/>
      <c r="CH7" s="712"/>
      <c r="CI7" s="712"/>
      <c r="CJ7" s="712"/>
      <c r="CK7" s="712"/>
      <c r="CL7" s="712"/>
      <c r="CM7" s="712"/>
      <c r="CN7" s="712"/>
      <c r="CO7" s="712"/>
      <c r="CP7" s="712"/>
      <c r="CQ7" s="713"/>
      <c r="CR7" s="678">
        <v>857830</v>
      </c>
      <c r="CS7" s="679"/>
      <c r="CT7" s="679"/>
      <c r="CU7" s="679"/>
      <c r="CV7" s="679"/>
      <c r="CW7" s="679"/>
      <c r="CX7" s="679"/>
      <c r="CY7" s="680"/>
      <c r="CZ7" s="715">
        <v>27.1</v>
      </c>
      <c r="DA7" s="715"/>
      <c r="DB7" s="715"/>
      <c r="DC7" s="715"/>
      <c r="DD7" s="684">
        <v>40335</v>
      </c>
      <c r="DE7" s="679"/>
      <c r="DF7" s="679"/>
      <c r="DG7" s="679"/>
      <c r="DH7" s="679"/>
      <c r="DI7" s="679"/>
      <c r="DJ7" s="679"/>
      <c r="DK7" s="679"/>
      <c r="DL7" s="679"/>
      <c r="DM7" s="679"/>
      <c r="DN7" s="679"/>
      <c r="DO7" s="679"/>
      <c r="DP7" s="680"/>
      <c r="DQ7" s="684">
        <v>703087</v>
      </c>
      <c r="DR7" s="679"/>
      <c r="DS7" s="679"/>
      <c r="DT7" s="679"/>
      <c r="DU7" s="679"/>
      <c r="DV7" s="679"/>
      <c r="DW7" s="679"/>
      <c r="DX7" s="679"/>
      <c r="DY7" s="679"/>
      <c r="DZ7" s="679"/>
      <c r="EA7" s="679"/>
      <c r="EB7" s="679"/>
      <c r="EC7" s="722"/>
    </row>
    <row r="8" spans="2:143" ht="11.25" customHeight="1" x14ac:dyDescent="0.15">
      <c r="B8" s="675" t="s">
        <v>236</v>
      </c>
      <c r="C8" s="676"/>
      <c r="D8" s="676"/>
      <c r="E8" s="676"/>
      <c r="F8" s="676"/>
      <c r="G8" s="676"/>
      <c r="H8" s="676"/>
      <c r="I8" s="676"/>
      <c r="J8" s="676"/>
      <c r="K8" s="676"/>
      <c r="L8" s="676"/>
      <c r="M8" s="676"/>
      <c r="N8" s="676"/>
      <c r="O8" s="676"/>
      <c r="P8" s="676"/>
      <c r="Q8" s="677"/>
      <c r="R8" s="678">
        <v>214</v>
      </c>
      <c r="S8" s="679"/>
      <c r="T8" s="679"/>
      <c r="U8" s="679"/>
      <c r="V8" s="679"/>
      <c r="W8" s="679"/>
      <c r="X8" s="679"/>
      <c r="Y8" s="680"/>
      <c r="Z8" s="715">
        <v>0</v>
      </c>
      <c r="AA8" s="715"/>
      <c r="AB8" s="715"/>
      <c r="AC8" s="715"/>
      <c r="AD8" s="716">
        <v>214</v>
      </c>
      <c r="AE8" s="716"/>
      <c r="AF8" s="716"/>
      <c r="AG8" s="716"/>
      <c r="AH8" s="716"/>
      <c r="AI8" s="716"/>
      <c r="AJ8" s="716"/>
      <c r="AK8" s="716"/>
      <c r="AL8" s="681">
        <v>0</v>
      </c>
      <c r="AM8" s="682"/>
      <c r="AN8" s="682"/>
      <c r="AO8" s="717"/>
      <c r="AP8" s="675" t="s">
        <v>237</v>
      </c>
      <c r="AQ8" s="676"/>
      <c r="AR8" s="676"/>
      <c r="AS8" s="676"/>
      <c r="AT8" s="676"/>
      <c r="AU8" s="676"/>
      <c r="AV8" s="676"/>
      <c r="AW8" s="676"/>
      <c r="AX8" s="676"/>
      <c r="AY8" s="676"/>
      <c r="AZ8" s="676"/>
      <c r="BA8" s="676"/>
      <c r="BB8" s="676"/>
      <c r="BC8" s="676"/>
      <c r="BD8" s="676"/>
      <c r="BE8" s="676"/>
      <c r="BF8" s="677"/>
      <c r="BG8" s="678">
        <v>1967</v>
      </c>
      <c r="BH8" s="679"/>
      <c r="BI8" s="679"/>
      <c r="BJ8" s="679"/>
      <c r="BK8" s="679"/>
      <c r="BL8" s="679"/>
      <c r="BM8" s="679"/>
      <c r="BN8" s="680"/>
      <c r="BO8" s="715">
        <v>2.1</v>
      </c>
      <c r="BP8" s="715"/>
      <c r="BQ8" s="715"/>
      <c r="BR8" s="715"/>
      <c r="BS8" s="684" t="s">
        <v>127</v>
      </c>
      <c r="BT8" s="679"/>
      <c r="BU8" s="679"/>
      <c r="BV8" s="679"/>
      <c r="BW8" s="679"/>
      <c r="BX8" s="679"/>
      <c r="BY8" s="679"/>
      <c r="BZ8" s="679"/>
      <c r="CA8" s="679"/>
      <c r="CB8" s="722"/>
      <c r="CD8" s="711" t="s">
        <v>238</v>
      </c>
      <c r="CE8" s="712"/>
      <c r="CF8" s="712"/>
      <c r="CG8" s="712"/>
      <c r="CH8" s="712"/>
      <c r="CI8" s="712"/>
      <c r="CJ8" s="712"/>
      <c r="CK8" s="712"/>
      <c r="CL8" s="712"/>
      <c r="CM8" s="712"/>
      <c r="CN8" s="712"/>
      <c r="CO8" s="712"/>
      <c r="CP8" s="712"/>
      <c r="CQ8" s="713"/>
      <c r="CR8" s="678">
        <v>362102</v>
      </c>
      <c r="CS8" s="679"/>
      <c r="CT8" s="679"/>
      <c r="CU8" s="679"/>
      <c r="CV8" s="679"/>
      <c r="CW8" s="679"/>
      <c r="CX8" s="679"/>
      <c r="CY8" s="680"/>
      <c r="CZ8" s="715">
        <v>11.5</v>
      </c>
      <c r="DA8" s="715"/>
      <c r="DB8" s="715"/>
      <c r="DC8" s="715"/>
      <c r="DD8" s="684">
        <v>5503</v>
      </c>
      <c r="DE8" s="679"/>
      <c r="DF8" s="679"/>
      <c r="DG8" s="679"/>
      <c r="DH8" s="679"/>
      <c r="DI8" s="679"/>
      <c r="DJ8" s="679"/>
      <c r="DK8" s="679"/>
      <c r="DL8" s="679"/>
      <c r="DM8" s="679"/>
      <c r="DN8" s="679"/>
      <c r="DO8" s="679"/>
      <c r="DP8" s="680"/>
      <c r="DQ8" s="684">
        <v>217544</v>
      </c>
      <c r="DR8" s="679"/>
      <c r="DS8" s="679"/>
      <c r="DT8" s="679"/>
      <c r="DU8" s="679"/>
      <c r="DV8" s="679"/>
      <c r="DW8" s="679"/>
      <c r="DX8" s="679"/>
      <c r="DY8" s="679"/>
      <c r="DZ8" s="679"/>
      <c r="EA8" s="679"/>
      <c r="EB8" s="679"/>
      <c r="EC8" s="722"/>
    </row>
    <row r="9" spans="2:143" ht="11.25" customHeight="1" x14ac:dyDescent="0.15">
      <c r="B9" s="675" t="s">
        <v>239</v>
      </c>
      <c r="C9" s="676"/>
      <c r="D9" s="676"/>
      <c r="E9" s="676"/>
      <c r="F9" s="676"/>
      <c r="G9" s="676"/>
      <c r="H9" s="676"/>
      <c r="I9" s="676"/>
      <c r="J9" s="676"/>
      <c r="K9" s="676"/>
      <c r="L9" s="676"/>
      <c r="M9" s="676"/>
      <c r="N9" s="676"/>
      <c r="O9" s="676"/>
      <c r="P9" s="676"/>
      <c r="Q9" s="677"/>
      <c r="R9" s="678">
        <v>124</v>
      </c>
      <c r="S9" s="679"/>
      <c r="T9" s="679"/>
      <c r="U9" s="679"/>
      <c r="V9" s="679"/>
      <c r="W9" s="679"/>
      <c r="X9" s="679"/>
      <c r="Y9" s="680"/>
      <c r="Z9" s="715">
        <v>0</v>
      </c>
      <c r="AA9" s="715"/>
      <c r="AB9" s="715"/>
      <c r="AC9" s="715"/>
      <c r="AD9" s="716">
        <v>124</v>
      </c>
      <c r="AE9" s="716"/>
      <c r="AF9" s="716"/>
      <c r="AG9" s="716"/>
      <c r="AH9" s="716"/>
      <c r="AI9" s="716"/>
      <c r="AJ9" s="716"/>
      <c r="AK9" s="716"/>
      <c r="AL9" s="681">
        <v>0</v>
      </c>
      <c r="AM9" s="682"/>
      <c r="AN9" s="682"/>
      <c r="AO9" s="717"/>
      <c r="AP9" s="675" t="s">
        <v>240</v>
      </c>
      <c r="AQ9" s="676"/>
      <c r="AR9" s="676"/>
      <c r="AS9" s="676"/>
      <c r="AT9" s="676"/>
      <c r="AU9" s="676"/>
      <c r="AV9" s="676"/>
      <c r="AW9" s="676"/>
      <c r="AX9" s="676"/>
      <c r="AY9" s="676"/>
      <c r="AZ9" s="676"/>
      <c r="BA9" s="676"/>
      <c r="BB9" s="676"/>
      <c r="BC9" s="676"/>
      <c r="BD9" s="676"/>
      <c r="BE9" s="676"/>
      <c r="BF9" s="677"/>
      <c r="BG9" s="678">
        <v>36313</v>
      </c>
      <c r="BH9" s="679"/>
      <c r="BI9" s="679"/>
      <c r="BJ9" s="679"/>
      <c r="BK9" s="679"/>
      <c r="BL9" s="679"/>
      <c r="BM9" s="679"/>
      <c r="BN9" s="680"/>
      <c r="BO9" s="715">
        <v>38.4</v>
      </c>
      <c r="BP9" s="715"/>
      <c r="BQ9" s="715"/>
      <c r="BR9" s="715"/>
      <c r="BS9" s="684" t="s">
        <v>127</v>
      </c>
      <c r="BT9" s="679"/>
      <c r="BU9" s="679"/>
      <c r="BV9" s="679"/>
      <c r="BW9" s="679"/>
      <c r="BX9" s="679"/>
      <c r="BY9" s="679"/>
      <c r="BZ9" s="679"/>
      <c r="CA9" s="679"/>
      <c r="CB9" s="722"/>
      <c r="CD9" s="711" t="s">
        <v>241</v>
      </c>
      <c r="CE9" s="712"/>
      <c r="CF9" s="712"/>
      <c r="CG9" s="712"/>
      <c r="CH9" s="712"/>
      <c r="CI9" s="712"/>
      <c r="CJ9" s="712"/>
      <c r="CK9" s="712"/>
      <c r="CL9" s="712"/>
      <c r="CM9" s="712"/>
      <c r="CN9" s="712"/>
      <c r="CO9" s="712"/>
      <c r="CP9" s="712"/>
      <c r="CQ9" s="713"/>
      <c r="CR9" s="678">
        <v>197777</v>
      </c>
      <c r="CS9" s="679"/>
      <c r="CT9" s="679"/>
      <c r="CU9" s="679"/>
      <c r="CV9" s="679"/>
      <c r="CW9" s="679"/>
      <c r="CX9" s="679"/>
      <c r="CY9" s="680"/>
      <c r="CZ9" s="715">
        <v>6.3</v>
      </c>
      <c r="DA9" s="715"/>
      <c r="DB9" s="715"/>
      <c r="DC9" s="715"/>
      <c r="DD9" s="684">
        <v>11654</v>
      </c>
      <c r="DE9" s="679"/>
      <c r="DF9" s="679"/>
      <c r="DG9" s="679"/>
      <c r="DH9" s="679"/>
      <c r="DI9" s="679"/>
      <c r="DJ9" s="679"/>
      <c r="DK9" s="679"/>
      <c r="DL9" s="679"/>
      <c r="DM9" s="679"/>
      <c r="DN9" s="679"/>
      <c r="DO9" s="679"/>
      <c r="DP9" s="680"/>
      <c r="DQ9" s="684">
        <v>158164</v>
      </c>
      <c r="DR9" s="679"/>
      <c r="DS9" s="679"/>
      <c r="DT9" s="679"/>
      <c r="DU9" s="679"/>
      <c r="DV9" s="679"/>
      <c r="DW9" s="679"/>
      <c r="DX9" s="679"/>
      <c r="DY9" s="679"/>
      <c r="DZ9" s="679"/>
      <c r="EA9" s="679"/>
      <c r="EB9" s="679"/>
      <c r="EC9" s="722"/>
    </row>
    <row r="10" spans="2:143" ht="11.25" customHeight="1" x14ac:dyDescent="0.15">
      <c r="B10" s="675" t="s">
        <v>242</v>
      </c>
      <c r="C10" s="676"/>
      <c r="D10" s="676"/>
      <c r="E10" s="676"/>
      <c r="F10" s="676"/>
      <c r="G10" s="676"/>
      <c r="H10" s="676"/>
      <c r="I10" s="676"/>
      <c r="J10" s="676"/>
      <c r="K10" s="676"/>
      <c r="L10" s="676"/>
      <c r="M10" s="676"/>
      <c r="N10" s="676"/>
      <c r="O10" s="676"/>
      <c r="P10" s="676"/>
      <c r="Q10" s="677"/>
      <c r="R10" s="678" t="s">
        <v>243</v>
      </c>
      <c r="S10" s="679"/>
      <c r="T10" s="679"/>
      <c r="U10" s="679"/>
      <c r="V10" s="679"/>
      <c r="W10" s="679"/>
      <c r="X10" s="679"/>
      <c r="Y10" s="680"/>
      <c r="Z10" s="715" t="s">
        <v>127</v>
      </c>
      <c r="AA10" s="715"/>
      <c r="AB10" s="715"/>
      <c r="AC10" s="715"/>
      <c r="AD10" s="716" t="s">
        <v>127</v>
      </c>
      <c r="AE10" s="716"/>
      <c r="AF10" s="716"/>
      <c r="AG10" s="716"/>
      <c r="AH10" s="716"/>
      <c r="AI10" s="716"/>
      <c r="AJ10" s="716"/>
      <c r="AK10" s="716"/>
      <c r="AL10" s="681" t="s">
        <v>243</v>
      </c>
      <c r="AM10" s="682"/>
      <c r="AN10" s="682"/>
      <c r="AO10" s="717"/>
      <c r="AP10" s="675" t="s">
        <v>244</v>
      </c>
      <c r="AQ10" s="676"/>
      <c r="AR10" s="676"/>
      <c r="AS10" s="676"/>
      <c r="AT10" s="676"/>
      <c r="AU10" s="676"/>
      <c r="AV10" s="676"/>
      <c r="AW10" s="676"/>
      <c r="AX10" s="676"/>
      <c r="AY10" s="676"/>
      <c r="AZ10" s="676"/>
      <c r="BA10" s="676"/>
      <c r="BB10" s="676"/>
      <c r="BC10" s="676"/>
      <c r="BD10" s="676"/>
      <c r="BE10" s="676"/>
      <c r="BF10" s="677"/>
      <c r="BG10" s="678">
        <v>2305</v>
      </c>
      <c r="BH10" s="679"/>
      <c r="BI10" s="679"/>
      <c r="BJ10" s="679"/>
      <c r="BK10" s="679"/>
      <c r="BL10" s="679"/>
      <c r="BM10" s="679"/>
      <c r="BN10" s="680"/>
      <c r="BO10" s="715">
        <v>2.4</v>
      </c>
      <c r="BP10" s="715"/>
      <c r="BQ10" s="715"/>
      <c r="BR10" s="715"/>
      <c r="BS10" s="684" t="s">
        <v>127</v>
      </c>
      <c r="BT10" s="679"/>
      <c r="BU10" s="679"/>
      <c r="BV10" s="679"/>
      <c r="BW10" s="679"/>
      <c r="BX10" s="679"/>
      <c r="BY10" s="679"/>
      <c r="BZ10" s="679"/>
      <c r="CA10" s="679"/>
      <c r="CB10" s="722"/>
      <c r="CD10" s="711" t="s">
        <v>245</v>
      </c>
      <c r="CE10" s="712"/>
      <c r="CF10" s="712"/>
      <c r="CG10" s="712"/>
      <c r="CH10" s="712"/>
      <c r="CI10" s="712"/>
      <c r="CJ10" s="712"/>
      <c r="CK10" s="712"/>
      <c r="CL10" s="712"/>
      <c r="CM10" s="712"/>
      <c r="CN10" s="712"/>
      <c r="CO10" s="712"/>
      <c r="CP10" s="712"/>
      <c r="CQ10" s="713"/>
      <c r="CR10" s="678" t="s">
        <v>127</v>
      </c>
      <c r="CS10" s="679"/>
      <c r="CT10" s="679"/>
      <c r="CU10" s="679"/>
      <c r="CV10" s="679"/>
      <c r="CW10" s="679"/>
      <c r="CX10" s="679"/>
      <c r="CY10" s="680"/>
      <c r="CZ10" s="715" t="s">
        <v>127</v>
      </c>
      <c r="DA10" s="715"/>
      <c r="DB10" s="715"/>
      <c r="DC10" s="715"/>
      <c r="DD10" s="684" t="s">
        <v>127</v>
      </c>
      <c r="DE10" s="679"/>
      <c r="DF10" s="679"/>
      <c r="DG10" s="679"/>
      <c r="DH10" s="679"/>
      <c r="DI10" s="679"/>
      <c r="DJ10" s="679"/>
      <c r="DK10" s="679"/>
      <c r="DL10" s="679"/>
      <c r="DM10" s="679"/>
      <c r="DN10" s="679"/>
      <c r="DO10" s="679"/>
      <c r="DP10" s="680"/>
      <c r="DQ10" s="684" t="s">
        <v>243</v>
      </c>
      <c r="DR10" s="679"/>
      <c r="DS10" s="679"/>
      <c r="DT10" s="679"/>
      <c r="DU10" s="679"/>
      <c r="DV10" s="679"/>
      <c r="DW10" s="679"/>
      <c r="DX10" s="679"/>
      <c r="DY10" s="679"/>
      <c r="DZ10" s="679"/>
      <c r="EA10" s="679"/>
      <c r="EB10" s="679"/>
      <c r="EC10" s="722"/>
    </row>
    <row r="11" spans="2:143" ht="11.25" customHeight="1" x14ac:dyDescent="0.15">
      <c r="B11" s="675" t="s">
        <v>246</v>
      </c>
      <c r="C11" s="676"/>
      <c r="D11" s="676"/>
      <c r="E11" s="676"/>
      <c r="F11" s="676"/>
      <c r="G11" s="676"/>
      <c r="H11" s="676"/>
      <c r="I11" s="676"/>
      <c r="J11" s="676"/>
      <c r="K11" s="676"/>
      <c r="L11" s="676"/>
      <c r="M11" s="676"/>
      <c r="N11" s="676"/>
      <c r="O11" s="676"/>
      <c r="P11" s="676"/>
      <c r="Q11" s="677"/>
      <c r="R11" s="678">
        <v>23595</v>
      </c>
      <c r="S11" s="679"/>
      <c r="T11" s="679"/>
      <c r="U11" s="679"/>
      <c r="V11" s="679"/>
      <c r="W11" s="679"/>
      <c r="X11" s="679"/>
      <c r="Y11" s="680"/>
      <c r="Z11" s="681">
        <v>0.7</v>
      </c>
      <c r="AA11" s="682"/>
      <c r="AB11" s="682"/>
      <c r="AC11" s="683"/>
      <c r="AD11" s="684">
        <v>23595</v>
      </c>
      <c r="AE11" s="679"/>
      <c r="AF11" s="679"/>
      <c r="AG11" s="679"/>
      <c r="AH11" s="679"/>
      <c r="AI11" s="679"/>
      <c r="AJ11" s="679"/>
      <c r="AK11" s="680"/>
      <c r="AL11" s="681">
        <v>1.5</v>
      </c>
      <c r="AM11" s="682"/>
      <c r="AN11" s="682"/>
      <c r="AO11" s="717"/>
      <c r="AP11" s="675" t="s">
        <v>247</v>
      </c>
      <c r="AQ11" s="676"/>
      <c r="AR11" s="676"/>
      <c r="AS11" s="676"/>
      <c r="AT11" s="676"/>
      <c r="AU11" s="676"/>
      <c r="AV11" s="676"/>
      <c r="AW11" s="676"/>
      <c r="AX11" s="676"/>
      <c r="AY11" s="676"/>
      <c r="AZ11" s="676"/>
      <c r="BA11" s="676"/>
      <c r="BB11" s="676"/>
      <c r="BC11" s="676"/>
      <c r="BD11" s="676"/>
      <c r="BE11" s="676"/>
      <c r="BF11" s="677"/>
      <c r="BG11" s="678">
        <v>3610</v>
      </c>
      <c r="BH11" s="679"/>
      <c r="BI11" s="679"/>
      <c r="BJ11" s="679"/>
      <c r="BK11" s="679"/>
      <c r="BL11" s="679"/>
      <c r="BM11" s="679"/>
      <c r="BN11" s="680"/>
      <c r="BO11" s="715">
        <v>3.8</v>
      </c>
      <c r="BP11" s="715"/>
      <c r="BQ11" s="715"/>
      <c r="BR11" s="715"/>
      <c r="BS11" s="684" t="s">
        <v>127</v>
      </c>
      <c r="BT11" s="679"/>
      <c r="BU11" s="679"/>
      <c r="BV11" s="679"/>
      <c r="BW11" s="679"/>
      <c r="BX11" s="679"/>
      <c r="BY11" s="679"/>
      <c r="BZ11" s="679"/>
      <c r="CA11" s="679"/>
      <c r="CB11" s="722"/>
      <c r="CD11" s="711" t="s">
        <v>248</v>
      </c>
      <c r="CE11" s="712"/>
      <c r="CF11" s="712"/>
      <c r="CG11" s="712"/>
      <c r="CH11" s="712"/>
      <c r="CI11" s="712"/>
      <c r="CJ11" s="712"/>
      <c r="CK11" s="712"/>
      <c r="CL11" s="712"/>
      <c r="CM11" s="712"/>
      <c r="CN11" s="712"/>
      <c r="CO11" s="712"/>
      <c r="CP11" s="712"/>
      <c r="CQ11" s="713"/>
      <c r="CR11" s="678">
        <v>223316</v>
      </c>
      <c r="CS11" s="679"/>
      <c r="CT11" s="679"/>
      <c r="CU11" s="679"/>
      <c r="CV11" s="679"/>
      <c r="CW11" s="679"/>
      <c r="CX11" s="679"/>
      <c r="CY11" s="680"/>
      <c r="CZ11" s="715">
        <v>7.1</v>
      </c>
      <c r="DA11" s="715"/>
      <c r="DB11" s="715"/>
      <c r="DC11" s="715"/>
      <c r="DD11" s="684">
        <v>43256</v>
      </c>
      <c r="DE11" s="679"/>
      <c r="DF11" s="679"/>
      <c r="DG11" s="679"/>
      <c r="DH11" s="679"/>
      <c r="DI11" s="679"/>
      <c r="DJ11" s="679"/>
      <c r="DK11" s="679"/>
      <c r="DL11" s="679"/>
      <c r="DM11" s="679"/>
      <c r="DN11" s="679"/>
      <c r="DO11" s="679"/>
      <c r="DP11" s="680"/>
      <c r="DQ11" s="684">
        <v>159962</v>
      </c>
      <c r="DR11" s="679"/>
      <c r="DS11" s="679"/>
      <c r="DT11" s="679"/>
      <c r="DU11" s="679"/>
      <c r="DV11" s="679"/>
      <c r="DW11" s="679"/>
      <c r="DX11" s="679"/>
      <c r="DY11" s="679"/>
      <c r="DZ11" s="679"/>
      <c r="EA11" s="679"/>
      <c r="EB11" s="679"/>
      <c r="EC11" s="722"/>
    </row>
    <row r="12" spans="2:143" ht="11.25" customHeight="1" x14ac:dyDescent="0.15">
      <c r="B12" s="675" t="s">
        <v>249</v>
      </c>
      <c r="C12" s="676"/>
      <c r="D12" s="676"/>
      <c r="E12" s="676"/>
      <c r="F12" s="676"/>
      <c r="G12" s="676"/>
      <c r="H12" s="676"/>
      <c r="I12" s="676"/>
      <c r="J12" s="676"/>
      <c r="K12" s="676"/>
      <c r="L12" s="676"/>
      <c r="M12" s="676"/>
      <c r="N12" s="676"/>
      <c r="O12" s="676"/>
      <c r="P12" s="676"/>
      <c r="Q12" s="677"/>
      <c r="R12" s="678" t="s">
        <v>127</v>
      </c>
      <c r="S12" s="679"/>
      <c r="T12" s="679"/>
      <c r="U12" s="679"/>
      <c r="V12" s="679"/>
      <c r="W12" s="679"/>
      <c r="X12" s="679"/>
      <c r="Y12" s="680"/>
      <c r="Z12" s="715" t="s">
        <v>127</v>
      </c>
      <c r="AA12" s="715"/>
      <c r="AB12" s="715"/>
      <c r="AC12" s="715"/>
      <c r="AD12" s="716" t="s">
        <v>127</v>
      </c>
      <c r="AE12" s="716"/>
      <c r="AF12" s="716"/>
      <c r="AG12" s="716"/>
      <c r="AH12" s="716"/>
      <c r="AI12" s="716"/>
      <c r="AJ12" s="716"/>
      <c r="AK12" s="716"/>
      <c r="AL12" s="681" t="s">
        <v>127</v>
      </c>
      <c r="AM12" s="682"/>
      <c r="AN12" s="682"/>
      <c r="AO12" s="717"/>
      <c r="AP12" s="675" t="s">
        <v>250</v>
      </c>
      <c r="AQ12" s="676"/>
      <c r="AR12" s="676"/>
      <c r="AS12" s="676"/>
      <c r="AT12" s="676"/>
      <c r="AU12" s="676"/>
      <c r="AV12" s="676"/>
      <c r="AW12" s="676"/>
      <c r="AX12" s="676"/>
      <c r="AY12" s="676"/>
      <c r="AZ12" s="676"/>
      <c r="BA12" s="676"/>
      <c r="BB12" s="676"/>
      <c r="BC12" s="676"/>
      <c r="BD12" s="676"/>
      <c r="BE12" s="676"/>
      <c r="BF12" s="677"/>
      <c r="BG12" s="678">
        <v>39775</v>
      </c>
      <c r="BH12" s="679"/>
      <c r="BI12" s="679"/>
      <c r="BJ12" s="679"/>
      <c r="BK12" s="679"/>
      <c r="BL12" s="679"/>
      <c r="BM12" s="679"/>
      <c r="BN12" s="680"/>
      <c r="BO12" s="715">
        <v>42</v>
      </c>
      <c r="BP12" s="715"/>
      <c r="BQ12" s="715"/>
      <c r="BR12" s="715"/>
      <c r="BS12" s="684" t="s">
        <v>127</v>
      </c>
      <c r="BT12" s="679"/>
      <c r="BU12" s="679"/>
      <c r="BV12" s="679"/>
      <c r="BW12" s="679"/>
      <c r="BX12" s="679"/>
      <c r="BY12" s="679"/>
      <c r="BZ12" s="679"/>
      <c r="CA12" s="679"/>
      <c r="CB12" s="722"/>
      <c r="CD12" s="711" t="s">
        <v>251</v>
      </c>
      <c r="CE12" s="712"/>
      <c r="CF12" s="712"/>
      <c r="CG12" s="712"/>
      <c r="CH12" s="712"/>
      <c r="CI12" s="712"/>
      <c r="CJ12" s="712"/>
      <c r="CK12" s="712"/>
      <c r="CL12" s="712"/>
      <c r="CM12" s="712"/>
      <c r="CN12" s="712"/>
      <c r="CO12" s="712"/>
      <c r="CP12" s="712"/>
      <c r="CQ12" s="713"/>
      <c r="CR12" s="678">
        <v>22736</v>
      </c>
      <c r="CS12" s="679"/>
      <c r="CT12" s="679"/>
      <c r="CU12" s="679"/>
      <c r="CV12" s="679"/>
      <c r="CW12" s="679"/>
      <c r="CX12" s="679"/>
      <c r="CY12" s="680"/>
      <c r="CZ12" s="715">
        <v>0.7</v>
      </c>
      <c r="DA12" s="715"/>
      <c r="DB12" s="715"/>
      <c r="DC12" s="715"/>
      <c r="DD12" s="684">
        <v>11580</v>
      </c>
      <c r="DE12" s="679"/>
      <c r="DF12" s="679"/>
      <c r="DG12" s="679"/>
      <c r="DH12" s="679"/>
      <c r="DI12" s="679"/>
      <c r="DJ12" s="679"/>
      <c r="DK12" s="679"/>
      <c r="DL12" s="679"/>
      <c r="DM12" s="679"/>
      <c r="DN12" s="679"/>
      <c r="DO12" s="679"/>
      <c r="DP12" s="680"/>
      <c r="DQ12" s="684">
        <v>20604</v>
      </c>
      <c r="DR12" s="679"/>
      <c r="DS12" s="679"/>
      <c r="DT12" s="679"/>
      <c r="DU12" s="679"/>
      <c r="DV12" s="679"/>
      <c r="DW12" s="679"/>
      <c r="DX12" s="679"/>
      <c r="DY12" s="679"/>
      <c r="DZ12" s="679"/>
      <c r="EA12" s="679"/>
      <c r="EB12" s="679"/>
      <c r="EC12" s="722"/>
    </row>
    <row r="13" spans="2:143" ht="11.25" customHeight="1" x14ac:dyDescent="0.15">
      <c r="B13" s="675" t="s">
        <v>252</v>
      </c>
      <c r="C13" s="676"/>
      <c r="D13" s="676"/>
      <c r="E13" s="676"/>
      <c r="F13" s="676"/>
      <c r="G13" s="676"/>
      <c r="H13" s="676"/>
      <c r="I13" s="676"/>
      <c r="J13" s="676"/>
      <c r="K13" s="676"/>
      <c r="L13" s="676"/>
      <c r="M13" s="676"/>
      <c r="N13" s="676"/>
      <c r="O13" s="676"/>
      <c r="P13" s="676"/>
      <c r="Q13" s="677"/>
      <c r="R13" s="678" t="s">
        <v>127</v>
      </c>
      <c r="S13" s="679"/>
      <c r="T13" s="679"/>
      <c r="U13" s="679"/>
      <c r="V13" s="679"/>
      <c r="W13" s="679"/>
      <c r="X13" s="679"/>
      <c r="Y13" s="680"/>
      <c r="Z13" s="715" t="s">
        <v>127</v>
      </c>
      <c r="AA13" s="715"/>
      <c r="AB13" s="715"/>
      <c r="AC13" s="715"/>
      <c r="AD13" s="716" t="s">
        <v>243</v>
      </c>
      <c r="AE13" s="716"/>
      <c r="AF13" s="716"/>
      <c r="AG13" s="716"/>
      <c r="AH13" s="716"/>
      <c r="AI13" s="716"/>
      <c r="AJ13" s="716"/>
      <c r="AK13" s="716"/>
      <c r="AL13" s="681" t="s">
        <v>127</v>
      </c>
      <c r="AM13" s="682"/>
      <c r="AN13" s="682"/>
      <c r="AO13" s="717"/>
      <c r="AP13" s="675" t="s">
        <v>253</v>
      </c>
      <c r="AQ13" s="676"/>
      <c r="AR13" s="676"/>
      <c r="AS13" s="676"/>
      <c r="AT13" s="676"/>
      <c r="AU13" s="676"/>
      <c r="AV13" s="676"/>
      <c r="AW13" s="676"/>
      <c r="AX13" s="676"/>
      <c r="AY13" s="676"/>
      <c r="AZ13" s="676"/>
      <c r="BA13" s="676"/>
      <c r="BB13" s="676"/>
      <c r="BC13" s="676"/>
      <c r="BD13" s="676"/>
      <c r="BE13" s="676"/>
      <c r="BF13" s="677"/>
      <c r="BG13" s="678">
        <v>39772</v>
      </c>
      <c r="BH13" s="679"/>
      <c r="BI13" s="679"/>
      <c r="BJ13" s="679"/>
      <c r="BK13" s="679"/>
      <c r="BL13" s="679"/>
      <c r="BM13" s="679"/>
      <c r="BN13" s="680"/>
      <c r="BO13" s="715">
        <v>42</v>
      </c>
      <c r="BP13" s="715"/>
      <c r="BQ13" s="715"/>
      <c r="BR13" s="715"/>
      <c r="BS13" s="684" t="s">
        <v>127</v>
      </c>
      <c r="BT13" s="679"/>
      <c r="BU13" s="679"/>
      <c r="BV13" s="679"/>
      <c r="BW13" s="679"/>
      <c r="BX13" s="679"/>
      <c r="BY13" s="679"/>
      <c r="BZ13" s="679"/>
      <c r="CA13" s="679"/>
      <c r="CB13" s="722"/>
      <c r="CD13" s="711" t="s">
        <v>254</v>
      </c>
      <c r="CE13" s="712"/>
      <c r="CF13" s="712"/>
      <c r="CG13" s="712"/>
      <c r="CH13" s="712"/>
      <c r="CI13" s="712"/>
      <c r="CJ13" s="712"/>
      <c r="CK13" s="712"/>
      <c r="CL13" s="712"/>
      <c r="CM13" s="712"/>
      <c r="CN13" s="712"/>
      <c r="CO13" s="712"/>
      <c r="CP13" s="712"/>
      <c r="CQ13" s="713"/>
      <c r="CR13" s="678">
        <v>581871</v>
      </c>
      <c r="CS13" s="679"/>
      <c r="CT13" s="679"/>
      <c r="CU13" s="679"/>
      <c r="CV13" s="679"/>
      <c r="CW13" s="679"/>
      <c r="CX13" s="679"/>
      <c r="CY13" s="680"/>
      <c r="CZ13" s="715">
        <v>18.399999999999999</v>
      </c>
      <c r="DA13" s="715"/>
      <c r="DB13" s="715"/>
      <c r="DC13" s="715"/>
      <c r="DD13" s="684">
        <v>521336</v>
      </c>
      <c r="DE13" s="679"/>
      <c r="DF13" s="679"/>
      <c r="DG13" s="679"/>
      <c r="DH13" s="679"/>
      <c r="DI13" s="679"/>
      <c r="DJ13" s="679"/>
      <c r="DK13" s="679"/>
      <c r="DL13" s="679"/>
      <c r="DM13" s="679"/>
      <c r="DN13" s="679"/>
      <c r="DO13" s="679"/>
      <c r="DP13" s="680"/>
      <c r="DQ13" s="684">
        <v>57949</v>
      </c>
      <c r="DR13" s="679"/>
      <c r="DS13" s="679"/>
      <c r="DT13" s="679"/>
      <c r="DU13" s="679"/>
      <c r="DV13" s="679"/>
      <c r="DW13" s="679"/>
      <c r="DX13" s="679"/>
      <c r="DY13" s="679"/>
      <c r="DZ13" s="679"/>
      <c r="EA13" s="679"/>
      <c r="EB13" s="679"/>
      <c r="EC13" s="722"/>
    </row>
    <row r="14" spans="2:143" ht="11.25" customHeight="1" x14ac:dyDescent="0.15">
      <c r="B14" s="675" t="s">
        <v>255</v>
      </c>
      <c r="C14" s="676"/>
      <c r="D14" s="676"/>
      <c r="E14" s="676"/>
      <c r="F14" s="676"/>
      <c r="G14" s="676"/>
      <c r="H14" s="676"/>
      <c r="I14" s="676"/>
      <c r="J14" s="676"/>
      <c r="K14" s="676"/>
      <c r="L14" s="676"/>
      <c r="M14" s="676"/>
      <c r="N14" s="676"/>
      <c r="O14" s="676"/>
      <c r="P14" s="676"/>
      <c r="Q14" s="677"/>
      <c r="R14" s="678">
        <v>2862</v>
      </c>
      <c r="S14" s="679"/>
      <c r="T14" s="679"/>
      <c r="U14" s="679"/>
      <c r="V14" s="679"/>
      <c r="W14" s="679"/>
      <c r="X14" s="679"/>
      <c r="Y14" s="680"/>
      <c r="Z14" s="715">
        <v>0.1</v>
      </c>
      <c r="AA14" s="715"/>
      <c r="AB14" s="715"/>
      <c r="AC14" s="715"/>
      <c r="AD14" s="716">
        <v>2862</v>
      </c>
      <c r="AE14" s="716"/>
      <c r="AF14" s="716"/>
      <c r="AG14" s="716"/>
      <c r="AH14" s="716"/>
      <c r="AI14" s="716"/>
      <c r="AJ14" s="716"/>
      <c r="AK14" s="716"/>
      <c r="AL14" s="681">
        <v>0.2</v>
      </c>
      <c r="AM14" s="682"/>
      <c r="AN14" s="682"/>
      <c r="AO14" s="717"/>
      <c r="AP14" s="675" t="s">
        <v>256</v>
      </c>
      <c r="AQ14" s="676"/>
      <c r="AR14" s="676"/>
      <c r="AS14" s="676"/>
      <c r="AT14" s="676"/>
      <c r="AU14" s="676"/>
      <c r="AV14" s="676"/>
      <c r="AW14" s="676"/>
      <c r="AX14" s="676"/>
      <c r="AY14" s="676"/>
      <c r="AZ14" s="676"/>
      <c r="BA14" s="676"/>
      <c r="BB14" s="676"/>
      <c r="BC14" s="676"/>
      <c r="BD14" s="676"/>
      <c r="BE14" s="676"/>
      <c r="BF14" s="677"/>
      <c r="BG14" s="678">
        <v>5869</v>
      </c>
      <c r="BH14" s="679"/>
      <c r="BI14" s="679"/>
      <c r="BJ14" s="679"/>
      <c r="BK14" s="679"/>
      <c r="BL14" s="679"/>
      <c r="BM14" s="679"/>
      <c r="BN14" s="680"/>
      <c r="BO14" s="715">
        <v>6.2</v>
      </c>
      <c r="BP14" s="715"/>
      <c r="BQ14" s="715"/>
      <c r="BR14" s="715"/>
      <c r="BS14" s="684" t="s">
        <v>127</v>
      </c>
      <c r="BT14" s="679"/>
      <c r="BU14" s="679"/>
      <c r="BV14" s="679"/>
      <c r="BW14" s="679"/>
      <c r="BX14" s="679"/>
      <c r="BY14" s="679"/>
      <c r="BZ14" s="679"/>
      <c r="CA14" s="679"/>
      <c r="CB14" s="722"/>
      <c r="CD14" s="711" t="s">
        <v>257</v>
      </c>
      <c r="CE14" s="712"/>
      <c r="CF14" s="712"/>
      <c r="CG14" s="712"/>
      <c r="CH14" s="712"/>
      <c r="CI14" s="712"/>
      <c r="CJ14" s="712"/>
      <c r="CK14" s="712"/>
      <c r="CL14" s="712"/>
      <c r="CM14" s="712"/>
      <c r="CN14" s="712"/>
      <c r="CO14" s="712"/>
      <c r="CP14" s="712"/>
      <c r="CQ14" s="713"/>
      <c r="CR14" s="678">
        <v>191642</v>
      </c>
      <c r="CS14" s="679"/>
      <c r="CT14" s="679"/>
      <c r="CU14" s="679"/>
      <c r="CV14" s="679"/>
      <c r="CW14" s="679"/>
      <c r="CX14" s="679"/>
      <c r="CY14" s="680"/>
      <c r="CZ14" s="715">
        <v>6.1</v>
      </c>
      <c r="DA14" s="715"/>
      <c r="DB14" s="715"/>
      <c r="DC14" s="715"/>
      <c r="DD14" s="684">
        <v>79800</v>
      </c>
      <c r="DE14" s="679"/>
      <c r="DF14" s="679"/>
      <c r="DG14" s="679"/>
      <c r="DH14" s="679"/>
      <c r="DI14" s="679"/>
      <c r="DJ14" s="679"/>
      <c r="DK14" s="679"/>
      <c r="DL14" s="679"/>
      <c r="DM14" s="679"/>
      <c r="DN14" s="679"/>
      <c r="DO14" s="679"/>
      <c r="DP14" s="680"/>
      <c r="DQ14" s="684">
        <v>143907</v>
      </c>
      <c r="DR14" s="679"/>
      <c r="DS14" s="679"/>
      <c r="DT14" s="679"/>
      <c r="DU14" s="679"/>
      <c r="DV14" s="679"/>
      <c r="DW14" s="679"/>
      <c r="DX14" s="679"/>
      <c r="DY14" s="679"/>
      <c r="DZ14" s="679"/>
      <c r="EA14" s="679"/>
      <c r="EB14" s="679"/>
      <c r="EC14" s="722"/>
    </row>
    <row r="15" spans="2:143" ht="11.25" customHeight="1" x14ac:dyDescent="0.15">
      <c r="B15" s="675" t="s">
        <v>258</v>
      </c>
      <c r="C15" s="676"/>
      <c r="D15" s="676"/>
      <c r="E15" s="676"/>
      <c r="F15" s="676"/>
      <c r="G15" s="676"/>
      <c r="H15" s="676"/>
      <c r="I15" s="676"/>
      <c r="J15" s="676"/>
      <c r="K15" s="676"/>
      <c r="L15" s="676"/>
      <c r="M15" s="676"/>
      <c r="N15" s="676"/>
      <c r="O15" s="676"/>
      <c r="P15" s="676"/>
      <c r="Q15" s="677"/>
      <c r="R15" s="678" t="s">
        <v>127</v>
      </c>
      <c r="S15" s="679"/>
      <c r="T15" s="679"/>
      <c r="U15" s="679"/>
      <c r="V15" s="679"/>
      <c r="W15" s="679"/>
      <c r="X15" s="679"/>
      <c r="Y15" s="680"/>
      <c r="Z15" s="715" t="s">
        <v>127</v>
      </c>
      <c r="AA15" s="715"/>
      <c r="AB15" s="715"/>
      <c r="AC15" s="715"/>
      <c r="AD15" s="716" t="s">
        <v>127</v>
      </c>
      <c r="AE15" s="716"/>
      <c r="AF15" s="716"/>
      <c r="AG15" s="716"/>
      <c r="AH15" s="716"/>
      <c r="AI15" s="716"/>
      <c r="AJ15" s="716"/>
      <c r="AK15" s="716"/>
      <c r="AL15" s="681" t="s">
        <v>127</v>
      </c>
      <c r="AM15" s="682"/>
      <c r="AN15" s="682"/>
      <c r="AO15" s="717"/>
      <c r="AP15" s="675" t="s">
        <v>259</v>
      </c>
      <c r="AQ15" s="676"/>
      <c r="AR15" s="676"/>
      <c r="AS15" s="676"/>
      <c r="AT15" s="676"/>
      <c r="AU15" s="676"/>
      <c r="AV15" s="676"/>
      <c r="AW15" s="676"/>
      <c r="AX15" s="676"/>
      <c r="AY15" s="676"/>
      <c r="AZ15" s="676"/>
      <c r="BA15" s="676"/>
      <c r="BB15" s="676"/>
      <c r="BC15" s="676"/>
      <c r="BD15" s="676"/>
      <c r="BE15" s="676"/>
      <c r="BF15" s="677"/>
      <c r="BG15" s="678">
        <v>4771</v>
      </c>
      <c r="BH15" s="679"/>
      <c r="BI15" s="679"/>
      <c r="BJ15" s="679"/>
      <c r="BK15" s="679"/>
      <c r="BL15" s="679"/>
      <c r="BM15" s="679"/>
      <c r="BN15" s="680"/>
      <c r="BO15" s="715">
        <v>5</v>
      </c>
      <c r="BP15" s="715"/>
      <c r="BQ15" s="715"/>
      <c r="BR15" s="715"/>
      <c r="BS15" s="684" t="s">
        <v>243</v>
      </c>
      <c r="BT15" s="679"/>
      <c r="BU15" s="679"/>
      <c r="BV15" s="679"/>
      <c r="BW15" s="679"/>
      <c r="BX15" s="679"/>
      <c r="BY15" s="679"/>
      <c r="BZ15" s="679"/>
      <c r="CA15" s="679"/>
      <c r="CB15" s="722"/>
      <c r="CD15" s="711" t="s">
        <v>260</v>
      </c>
      <c r="CE15" s="712"/>
      <c r="CF15" s="712"/>
      <c r="CG15" s="712"/>
      <c r="CH15" s="712"/>
      <c r="CI15" s="712"/>
      <c r="CJ15" s="712"/>
      <c r="CK15" s="712"/>
      <c r="CL15" s="712"/>
      <c r="CM15" s="712"/>
      <c r="CN15" s="712"/>
      <c r="CO15" s="712"/>
      <c r="CP15" s="712"/>
      <c r="CQ15" s="713"/>
      <c r="CR15" s="678">
        <v>231033</v>
      </c>
      <c r="CS15" s="679"/>
      <c r="CT15" s="679"/>
      <c r="CU15" s="679"/>
      <c r="CV15" s="679"/>
      <c r="CW15" s="679"/>
      <c r="CX15" s="679"/>
      <c r="CY15" s="680"/>
      <c r="CZ15" s="715">
        <v>7.3</v>
      </c>
      <c r="DA15" s="715"/>
      <c r="DB15" s="715"/>
      <c r="DC15" s="715"/>
      <c r="DD15" s="684">
        <v>34997</v>
      </c>
      <c r="DE15" s="679"/>
      <c r="DF15" s="679"/>
      <c r="DG15" s="679"/>
      <c r="DH15" s="679"/>
      <c r="DI15" s="679"/>
      <c r="DJ15" s="679"/>
      <c r="DK15" s="679"/>
      <c r="DL15" s="679"/>
      <c r="DM15" s="679"/>
      <c r="DN15" s="679"/>
      <c r="DO15" s="679"/>
      <c r="DP15" s="680"/>
      <c r="DQ15" s="684">
        <v>184199</v>
      </c>
      <c r="DR15" s="679"/>
      <c r="DS15" s="679"/>
      <c r="DT15" s="679"/>
      <c r="DU15" s="679"/>
      <c r="DV15" s="679"/>
      <c r="DW15" s="679"/>
      <c r="DX15" s="679"/>
      <c r="DY15" s="679"/>
      <c r="DZ15" s="679"/>
      <c r="EA15" s="679"/>
      <c r="EB15" s="679"/>
      <c r="EC15" s="722"/>
    </row>
    <row r="16" spans="2:143" ht="11.25" customHeight="1" x14ac:dyDescent="0.15">
      <c r="B16" s="675" t="s">
        <v>261</v>
      </c>
      <c r="C16" s="676"/>
      <c r="D16" s="676"/>
      <c r="E16" s="676"/>
      <c r="F16" s="676"/>
      <c r="G16" s="676"/>
      <c r="H16" s="676"/>
      <c r="I16" s="676"/>
      <c r="J16" s="676"/>
      <c r="K16" s="676"/>
      <c r="L16" s="676"/>
      <c r="M16" s="676"/>
      <c r="N16" s="676"/>
      <c r="O16" s="676"/>
      <c r="P16" s="676"/>
      <c r="Q16" s="677"/>
      <c r="R16" s="678">
        <v>802</v>
      </c>
      <c r="S16" s="679"/>
      <c r="T16" s="679"/>
      <c r="U16" s="679"/>
      <c r="V16" s="679"/>
      <c r="W16" s="679"/>
      <c r="X16" s="679"/>
      <c r="Y16" s="680"/>
      <c r="Z16" s="715">
        <v>0</v>
      </c>
      <c r="AA16" s="715"/>
      <c r="AB16" s="715"/>
      <c r="AC16" s="715"/>
      <c r="AD16" s="716">
        <v>802</v>
      </c>
      <c r="AE16" s="716"/>
      <c r="AF16" s="716"/>
      <c r="AG16" s="716"/>
      <c r="AH16" s="716"/>
      <c r="AI16" s="716"/>
      <c r="AJ16" s="716"/>
      <c r="AK16" s="716"/>
      <c r="AL16" s="681">
        <v>0.1</v>
      </c>
      <c r="AM16" s="682"/>
      <c r="AN16" s="682"/>
      <c r="AO16" s="717"/>
      <c r="AP16" s="675" t="s">
        <v>262</v>
      </c>
      <c r="AQ16" s="676"/>
      <c r="AR16" s="676"/>
      <c r="AS16" s="676"/>
      <c r="AT16" s="676"/>
      <c r="AU16" s="676"/>
      <c r="AV16" s="676"/>
      <c r="AW16" s="676"/>
      <c r="AX16" s="676"/>
      <c r="AY16" s="676"/>
      <c r="AZ16" s="676"/>
      <c r="BA16" s="676"/>
      <c r="BB16" s="676"/>
      <c r="BC16" s="676"/>
      <c r="BD16" s="676"/>
      <c r="BE16" s="676"/>
      <c r="BF16" s="677"/>
      <c r="BG16" s="678" t="s">
        <v>127</v>
      </c>
      <c r="BH16" s="679"/>
      <c r="BI16" s="679"/>
      <c r="BJ16" s="679"/>
      <c r="BK16" s="679"/>
      <c r="BL16" s="679"/>
      <c r="BM16" s="679"/>
      <c r="BN16" s="680"/>
      <c r="BO16" s="715" t="s">
        <v>127</v>
      </c>
      <c r="BP16" s="715"/>
      <c r="BQ16" s="715"/>
      <c r="BR16" s="715"/>
      <c r="BS16" s="684" t="s">
        <v>127</v>
      </c>
      <c r="BT16" s="679"/>
      <c r="BU16" s="679"/>
      <c r="BV16" s="679"/>
      <c r="BW16" s="679"/>
      <c r="BX16" s="679"/>
      <c r="BY16" s="679"/>
      <c r="BZ16" s="679"/>
      <c r="CA16" s="679"/>
      <c r="CB16" s="722"/>
      <c r="CD16" s="711" t="s">
        <v>263</v>
      </c>
      <c r="CE16" s="712"/>
      <c r="CF16" s="712"/>
      <c r="CG16" s="712"/>
      <c r="CH16" s="712"/>
      <c r="CI16" s="712"/>
      <c r="CJ16" s="712"/>
      <c r="CK16" s="712"/>
      <c r="CL16" s="712"/>
      <c r="CM16" s="712"/>
      <c r="CN16" s="712"/>
      <c r="CO16" s="712"/>
      <c r="CP16" s="712"/>
      <c r="CQ16" s="713"/>
      <c r="CR16" s="678">
        <v>44995</v>
      </c>
      <c r="CS16" s="679"/>
      <c r="CT16" s="679"/>
      <c r="CU16" s="679"/>
      <c r="CV16" s="679"/>
      <c r="CW16" s="679"/>
      <c r="CX16" s="679"/>
      <c r="CY16" s="680"/>
      <c r="CZ16" s="715">
        <v>1.4</v>
      </c>
      <c r="DA16" s="715"/>
      <c r="DB16" s="715"/>
      <c r="DC16" s="715"/>
      <c r="DD16" s="684" t="s">
        <v>127</v>
      </c>
      <c r="DE16" s="679"/>
      <c r="DF16" s="679"/>
      <c r="DG16" s="679"/>
      <c r="DH16" s="679"/>
      <c r="DI16" s="679"/>
      <c r="DJ16" s="679"/>
      <c r="DK16" s="679"/>
      <c r="DL16" s="679"/>
      <c r="DM16" s="679"/>
      <c r="DN16" s="679"/>
      <c r="DO16" s="679"/>
      <c r="DP16" s="680"/>
      <c r="DQ16" s="684" t="s">
        <v>127</v>
      </c>
      <c r="DR16" s="679"/>
      <c r="DS16" s="679"/>
      <c r="DT16" s="679"/>
      <c r="DU16" s="679"/>
      <c r="DV16" s="679"/>
      <c r="DW16" s="679"/>
      <c r="DX16" s="679"/>
      <c r="DY16" s="679"/>
      <c r="DZ16" s="679"/>
      <c r="EA16" s="679"/>
      <c r="EB16" s="679"/>
      <c r="EC16" s="722"/>
    </row>
    <row r="17" spans="2:133" ht="11.25" customHeight="1" x14ac:dyDescent="0.15">
      <c r="B17" s="675" t="s">
        <v>264</v>
      </c>
      <c r="C17" s="676"/>
      <c r="D17" s="676"/>
      <c r="E17" s="676"/>
      <c r="F17" s="676"/>
      <c r="G17" s="676"/>
      <c r="H17" s="676"/>
      <c r="I17" s="676"/>
      <c r="J17" s="676"/>
      <c r="K17" s="676"/>
      <c r="L17" s="676"/>
      <c r="M17" s="676"/>
      <c r="N17" s="676"/>
      <c r="O17" s="676"/>
      <c r="P17" s="676"/>
      <c r="Q17" s="677"/>
      <c r="R17" s="678">
        <v>1166</v>
      </c>
      <c r="S17" s="679"/>
      <c r="T17" s="679"/>
      <c r="U17" s="679"/>
      <c r="V17" s="679"/>
      <c r="W17" s="679"/>
      <c r="X17" s="679"/>
      <c r="Y17" s="680"/>
      <c r="Z17" s="715">
        <v>0</v>
      </c>
      <c r="AA17" s="715"/>
      <c r="AB17" s="715"/>
      <c r="AC17" s="715"/>
      <c r="AD17" s="716">
        <v>1166</v>
      </c>
      <c r="AE17" s="716"/>
      <c r="AF17" s="716"/>
      <c r="AG17" s="716"/>
      <c r="AH17" s="716"/>
      <c r="AI17" s="716"/>
      <c r="AJ17" s="716"/>
      <c r="AK17" s="716"/>
      <c r="AL17" s="681">
        <v>0.1</v>
      </c>
      <c r="AM17" s="682"/>
      <c r="AN17" s="682"/>
      <c r="AO17" s="717"/>
      <c r="AP17" s="675" t="s">
        <v>265</v>
      </c>
      <c r="AQ17" s="676"/>
      <c r="AR17" s="676"/>
      <c r="AS17" s="676"/>
      <c r="AT17" s="676"/>
      <c r="AU17" s="676"/>
      <c r="AV17" s="676"/>
      <c r="AW17" s="676"/>
      <c r="AX17" s="676"/>
      <c r="AY17" s="676"/>
      <c r="AZ17" s="676"/>
      <c r="BA17" s="676"/>
      <c r="BB17" s="676"/>
      <c r="BC17" s="676"/>
      <c r="BD17" s="676"/>
      <c r="BE17" s="676"/>
      <c r="BF17" s="677"/>
      <c r="BG17" s="678" t="s">
        <v>127</v>
      </c>
      <c r="BH17" s="679"/>
      <c r="BI17" s="679"/>
      <c r="BJ17" s="679"/>
      <c r="BK17" s="679"/>
      <c r="BL17" s="679"/>
      <c r="BM17" s="679"/>
      <c r="BN17" s="680"/>
      <c r="BO17" s="715" t="s">
        <v>127</v>
      </c>
      <c r="BP17" s="715"/>
      <c r="BQ17" s="715"/>
      <c r="BR17" s="715"/>
      <c r="BS17" s="684" t="s">
        <v>127</v>
      </c>
      <c r="BT17" s="679"/>
      <c r="BU17" s="679"/>
      <c r="BV17" s="679"/>
      <c r="BW17" s="679"/>
      <c r="BX17" s="679"/>
      <c r="BY17" s="679"/>
      <c r="BZ17" s="679"/>
      <c r="CA17" s="679"/>
      <c r="CB17" s="722"/>
      <c r="CD17" s="711" t="s">
        <v>266</v>
      </c>
      <c r="CE17" s="712"/>
      <c r="CF17" s="712"/>
      <c r="CG17" s="712"/>
      <c r="CH17" s="712"/>
      <c r="CI17" s="712"/>
      <c r="CJ17" s="712"/>
      <c r="CK17" s="712"/>
      <c r="CL17" s="712"/>
      <c r="CM17" s="712"/>
      <c r="CN17" s="712"/>
      <c r="CO17" s="712"/>
      <c r="CP17" s="712"/>
      <c r="CQ17" s="713"/>
      <c r="CR17" s="678">
        <v>386355</v>
      </c>
      <c r="CS17" s="679"/>
      <c r="CT17" s="679"/>
      <c r="CU17" s="679"/>
      <c r="CV17" s="679"/>
      <c r="CW17" s="679"/>
      <c r="CX17" s="679"/>
      <c r="CY17" s="680"/>
      <c r="CZ17" s="715">
        <v>12.2</v>
      </c>
      <c r="DA17" s="715"/>
      <c r="DB17" s="715"/>
      <c r="DC17" s="715"/>
      <c r="DD17" s="684" t="s">
        <v>127</v>
      </c>
      <c r="DE17" s="679"/>
      <c r="DF17" s="679"/>
      <c r="DG17" s="679"/>
      <c r="DH17" s="679"/>
      <c r="DI17" s="679"/>
      <c r="DJ17" s="679"/>
      <c r="DK17" s="679"/>
      <c r="DL17" s="679"/>
      <c r="DM17" s="679"/>
      <c r="DN17" s="679"/>
      <c r="DO17" s="679"/>
      <c r="DP17" s="680"/>
      <c r="DQ17" s="684">
        <v>355189</v>
      </c>
      <c r="DR17" s="679"/>
      <c r="DS17" s="679"/>
      <c r="DT17" s="679"/>
      <c r="DU17" s="679"/>
      <c r="DV17" s="679"/>
      <c r="DW17" s="679"/>
      <c r="DX17" s="679"/>
      <c r="DY17" s="679"/>
      <c r="DZ17" s="679"/>
      <c r="EA17" s="679"/>
      <c r="EB17" s="679"/>
      <c r="EC17" s="722"/>
    </row>
    <row r="18" spans="2:133" ht="11.25" customHeight="1" x14ac:dyDescent="0.15">
      <c r="B18" s="675" t="s">
        <v>267</v>
      </c>
      <c r="C18" s="676"/>
      <c r="D18" s="676"/>
      <c r="E18" s="676"/>
      <c r="F18" s="676"/>
      <c r="G18" s="676"/>
      <c r="H18" s="676"/>
      <c r="I18" s="676"/>
      <c r="J18" s="676"/>
      <c r="K18" s="676"/>
      <c r="L18" s="676"/>
      <c r="M18" s="676"/>
      <c r="N18" s="676"/>
      <c r="O18" s="676"/>
      <c r="P18" s="676"/>
      <c r="Q18" s="677"/>
      <c r="R18" s="678" t="s">
        <v>127</v>
      </c>
      <c r="S18" s="679"/>
      <c r="T18" s="679"/>
      <c r="U18" s="679"/>
      <c r="V18" s="679"/>
      <c r="W18" s="679"/>
      <c r="X18" s="679"/>
      <c r="Y18" s="680"/>
      <c r="Z18" s="715" t="s">
        <v>127</v>
      </c>
      <c r="AA18" s="715"/>
      <c r="AB18" s="715"/>
      <c r="AC18" s="715"/>
      <c r="AD18" s="716" t="s">
        <v>127</v>
      </c>
      <c r="AE18" s="716"/>
      <c r="AF18" s="716"/>
      <c r="AG18" s="716"/>
      <c r="AH18" s="716"/>
      <c r="AI18" s="716"/>
      <c r="AJ18" s="716"/>
      <c r="AK18" s="716"/>
      <c r="AL18" s="681" t="s">
        <v>127</v>
      </c>
      <c r="AM18" s="682"/>
      <c r="AN18" s="682"/>
      <c r="AO18" s="717"/>
      <c r="AP18" s="675" t="s">
        <v>268</v>
      </c>
      <c r="AQ18" s="676"/>
      <c r="AR18" s="676"/>
      <c r="AS18" s="676"/>
      <c r="AT18" s="676"/>
      <c r="AU18" s="676"/>
      <c r="AV18" s="676"/>
      <c r="AW18" s="676"/>
      <c r="AX18" s="676"/>
      <c r="AY18" s="676"/>
      <c r="AZ18" s="676"/>
      <c r="BA18" s="676"/>
      <c r="BB18" s="676"/>
      <c r="BC18" s="676"/>
      <c r="BD18" s="676"/>
      <c r="BE18" s="676"/>
      <c r="BF18" s="677"/>
      <c r="BG18" s="678" t="s">
        <v>127</v>
      </c>
      <c r="BH18" s="679"/>
      <c r="BI18" s="679"/>
      <c r="BJ18" s="679"/>
      <c r="BK18" s="679"/>
      <c r="BL18" s="679"/>
      <c r="BM18" s="679"/>
      <c r="BN18" s="680"/>
      <c r="BO18" s="715" t="s">
        <v>127</v>
      </c>
      <c r="BP18" s="715"/>
      <c r="BQ18" s="715"/>
      <c r="BR18" s="715"/>
      <c r="BS18" s="684" t="s">
        <v>127</v>
      </c>
      <c r="BT18" s="679"/>
      <c r="BU18" s="679"/>
      <c r="BV18" s="679"/>
      <c r="BW18" s="679"/>
      <c r="BX18" s="679"/>
      <c r="BY18" s="679"/>
      <c r="BZ18" s="679"/>
      <c r="CA18" s="679"/>
      <c r="CB18" s="722"/>
      <c r="CD18" s="711" t="s">
        <v>269</v>
      </c>
      <c r="CE18" s="712"/>
      <c r="CF18" s="712"/>
      <c r="CG18" s="712"/>
      <c r="CH18" s="712"/>
      <c r="CI18" s="712"/>
      <c r="CJ18" s="712"/>
      <c r="CK18" s="712"/>
      <c r="CL18" s="712"/>
      <c r="CM18" s="712"/>
      <c r="CN18" s="712"/>
      <c r="CO18" s="712"/>
      <c r="CP18" s="712"/>
      <c r="CQ18" s="713"/>
      <c r="CR18" s="678" t="s">
        <v>127</v>
      </c>
      <c r="CS18" s="679"/>
      <c r="CT18" s="679"/>
      <c r="CU18" s="679"/>
      <c r="CV18" s="679"/>
      <c r="CW18" s="679"/>
      <c r="CX18" s="679"/>
      <c r="CY18" s="680"/>
      <c r="CZ18" s="715" t="s">
        <v>243</v>
      </c>
      <c r="DA18" s="715"/>
      <c r="DB18" s="715"/>
      <c r="DC18" s="715"/>
      <c r="DD18" s="684" t="s">
        <v>127</v>
      </c>
      <c r="DE18" s="679"/>
      <c r="DF18" s="679"/>
      <c r="DG18" s="679"/>
      <c r="DH18" s="679"/>
      <c r="DI18" s="679"/>
      <c r="DJ18" s="679"/>
      <c r="DK18" s="679"/>
      <c r="DL18" s="679"/>
      <c r="DM18" s="679"/>
      <c r="DN18" s="679"/>
      <c r="DO18" s="679"/>
      <c r="DP18" s="680"/>
      <c r="DQ18" s="684" t="s">
        <v>127</v>
      </c>
      <c r="DR18" s="679"/>
      <c r="DS18" s="679"/>
      <c r="DT18" s="679"/>
      <c r="DU18" s="679"/>
      <c r="DV18" s="679"/>
      <c r="DW18" s="679"/>
      <c r="DX18" s="679"/>
      <c r="DY18" s="679"/>
      <c r="DZ18" s="679"/>
      <c r="EA18" s="679"/>
      <c r="EB18" s="679"/>
      <c r="EC18" s="722"/>
    </row>
    <row r="19" spans="2:133" ht="11.25" customHeight="1" x14ac:dyDescent="0.15">
      <c r="B19" s="675" t="s">
        <v>270</v>
      </c>
      <c r="C19" s="676"/>
      <c r="D19" s="676"/>
      <c r="E19" s="676"/>
      <c r="F19" s="676"/>
      <c r="G19" s="676"/>
      <c r="H19" s="676"/>
      <c r="I19" s="676"/>
      <c r="J19" s="676"/>
      <c r="K19" s="676"/>
      <c r="L19" s="676"/>
      <c r="M19" s="676"/>
      <c r="N19" s="676"/>
      <c r="O19" s="676"/>
      <c r="P19" s="676"/>
      <c r="Q19" s="677"/>
      <c r="R19" s="678">
        <v>366</v>
      </c>
      <c r="S19" s="679"/>
      <c r="T19" s="679"/>
      <c r="U19" s="679"/>
      <c r="V19" s="679"/>
      <c r="W19" s="679"/>
      <c r="X19" s="679"/>
      <c r="Y19" s="680"/>
      <c r="Z19" s="715">
        <v>0</v>
      </c>
      <c r="AA19" s="715"/>
      <c r="AB19" s="715"/>
      <c r="AC19" s="715"/>
      <c r="AD19" s="716">
        <v>366</v>
      </c>
      <c r="AE19" s="716"/>
      <c r="AF19" s="716"/>
      <c r="AG19" s="716"/>
      <c r="AH19" s="716"/>
      <c r="AI19" s="716"/>
      <c r="AJ19" s="716"/>
      <c r="AK19" s="716"/>
      <c r="AL19" s="681">
        <v>0</v>
      </c>
      <c r="AM19" s="682"/>
      <c r="AN19" s="682"/>
      <c r="AO19" s="717"/>
      <c r="AP19" s="675" t="s">
        <v>271</v>
      </c>
      <c r="AQ19" s="676"/>
      <c r="AR19" s="676"/>
      <c r="AS19" s="676"/>
      <c r="AT19" s="676"/>
      <c r="AU19" s="676"/>
      <c r="AV19" s="676"/>
      <c r="AW19" s="676"/>
      <c r="AX19" s="676"/>
      <c r="AY19" s="676"/>
      <c r="AZ19" s="676"/>
      <c r="BA19" s="676"/>
      <c r="BB19" s="676"/>
      <c r="BC19" s="676"/>
      <c r="BD19" s="676"/>
      <c r="BE19" s="676"/>
      <c r="BF19" s="677"/>
      <c r="BG19" s="678" t="s">
        <v>127</v>
      </c>
      <c r="BH19" s="679"/>
      <c r="BI19" s="679"/>
      <c r="BJ19" s="679"/>
      <c r="BK19" s="679"/>
      <c r="BL19" s="679"/>
      <c r="BM19" s="679"/>
      <c r="BN19" s="680"/>
      <c r="BO19" s="715" t="s">
        <v>127</v>
      </c>
      <c r="BP19" s="715"/>
      <c r="BQ19" s="715"/>
      <c r="BR19" s="715"/>
      <c r="BS19" s="684" t="s">
        <v>127</v>
      </c>
      <c r="BT19" s="679"/>
      <c r="BU19" s="679"/>
      <c r="BV19" s="679"/>
      <c r="BW19" s="679"/>
      <c r="BX19" s="679"/>
      <c r="BY19" s="679"/>
      <c r="BZ19" s="679"/>
      <c r="CA19" s="679"/>
      <c r="CB19" s="722"/>
      <c r="CD19" s="711" t="s">
        <v>272</v>
      </c>
      <c r="CE19" s="712"/>
      <c r="CF19" s="712"/>
      <c r="CG19" s="712"/>
      <c r="CH19" s="712"/>
      <c r="CI19" s="712"/>
      <c r="CJ19" s="712"/>
      <c r="CK19" s="712"/>
      <c r="CL19" s="712"/>
      <c r="CM19" s="712"/>
      <c r="CN19" s="712"/>
      <c r="CO19" s="712"/>
      <c r="CP19" s="712"/>
      <c r="CQ19" s="713"/>
      <c r="CR19" s="678" t="s">
        <v>127</v>
      </c>
      <c r="CS19" s="679"/>
      <c r="CT19" s="679"/>
      <c r="CU19" s="679"/>
      <c r="CV19" s="679"/>
      <c r="CW19" s="679"/>
      <c r="CX19" s="679"/>
      <c r="CY19" s="680"/>
      <c r="CZ19" s="715" t="s">
        <v>243</v>
      </c>
      <c r="DA19" s="715"/>
      <c r="DB19" s="715"/>
      <c r="DC19" s="715"/>
      <c r="DD19" s="684" t="s">
        <v>127</v>
      </c>
      <c r="DE19" s="679"/>
      <c r="DF19" s="679"/>
      <c r="DG19" s="679"/>
      <c r="DH19" s="679"/>
      <c r="DI19" s="679"/>
      <c r="DJ19" s="679"/>
      <c r="DK19" s="679"/>
      <c r="DL19" s="679"/>
      <c r="DM19" s="679"/>
      <c r="DN19" s="679"/>
      <c r="DO19" s="679"/>
      <c r="DP19" s="680"/>
      <c r="DQ19" s="684" t="s">
        <v>127</v>
      </c>
      <c r="DR19" s="679"/>
      <c r="DS19" s="679"/>
      <c r="DT19" s="679"/>
      <c r="DU19" s="679"/>
      <c r="DV19" s="679"/>
      <c r="DW19" s="679"/>
      <c r="DX19" s="679"/>
      <c r="DY19" s="679"/>
      <c r="DZ19" s="679"/>
      <c r="EA19" s="679"/>
      <c r="EB19" s="679"/>
      <c r="EC19" s="722"/>
    </row>
    <row r="20" spans="2:133" ht="11.25" customHeight="1" x14ac:dyDescent="0.15">
      <c r="B20" s="675" t="s">
        <v>273</v>
      </c>
      <c r="C20" s="676"/>
      <c r="D20" s="676"/>
      <c r="E20" s="676"/>
      <c r="F20" s="676"/>
      <c r="G20" s="676"/>
      <c r="H20" s="676"/>
      <c r="I20" s="676"/>
      <c r="J20" s="676"/>
      <c r="K20" s="676"/>
      <c r="L20" s="676"/>
      <c r="M20" s="676"/>
      <c r="N20" s="676"/>
      <c r="O20" s="676"/>
      <c r="P20" s="676"/>
      <c r="Q20" s="677"/>
      <c r="R20" s="678">
        <v>25</v>
      </c>
      <c r="S20" s="679"/>
      <c r="T20" s="679"/>
      <c r="U20" s="679"/>
      <c r="V20" s="679"/>
      <c r="W20" s="679"/>
      <c r="X20" s="679"/>
      <c r="Y20" s="680"/>
      <c r="Z20" s="715">
        <v>0</v>
      </c>
      <c r="AA20" s="715"/>
      <c r="AB20" s="715"/>
      <c r="AC20" s="715"/>
      <c r="AD20" s="716">
        <v>25</v>
      </c>
      <c r="AE20" s="716"/>
      <c r="AF20" s="716"/>
      <c r="AG20" s="716"/>
      <c r="AH20" s="716"/>
      <c r="AI20" s="716"/>
      <c r="AJ20" s="716"/>
      <c r="AK20" s="716"/>
      <c r="AL20" s="681">
        <v>0</v>
      </c>
      <c r="AM20" s="682"/>
      <c r="AN20" s="682"/>
      <c r="AO20" s="717"/>
      <c r="AP20" s="675" t="s">
        <v>274</v>
      </c>
      <c r="AQ20" s="676"/>
      <c r="AR20" s="676"/>
      <c r="AS20" s="676"/>
      <c r="AT20" s="676"/>
      <c r="AU20" s="676"/>
      <c r="AV20" s="676"/>
      <c r="AW20" s="676"/>
      <c r="AX20" s="676"/>
      <c r="AY20" s="676"/>
      <c r="AZ20" s="676"/>
      <c r="BA20" s="676"/>
      <c r="BB20" s="676"/>
      <c r="BC20" s="676"/>
      <c r="BD20" s="676"/>
      <c r="BE20" s="676"/>
      <c r="BF20" s="677"/>
      <c r="BG20" s="678" t="s">
        <v>127</v>
      </c>
      <c r="BH20" s="679"/>
      <c r="BI20" s="679"/>
      <c r="BJ20" s="679"/>
      <c r="BK20" s="679"/>
      <c r="BL20" s="679"/>
      <c r="BM20" s="679"/>
      <c r="BN20" s="680"/>
      <c r="BO20" s="715" t="s">
        <v>127</v>
      </c>
      <c r="BP20" s="715"/>
      <c r="BQ20" s="715"/>
      <c r="BR20" s="715"/>
      <c r="BS20" s="684" t="s">
        <v>127</v>
      </c>
      <c r="BT20" s="679"/>
      <c r="BU20" s="679"/>
      <c r="BV20" s="679"/>
      <c r="BW20" s="679"/>
      <c r="BX20" s="679"/>
      <c r="BY20" s="679"/>
      <c r="BZ20" s="679"/>
      <c r="CA20" s="679"/>
      <c r="CB20" s="722"/>
      <c r="CD20" s="711" t="s">
        <v>275</v>
      </c>
      <c r="CE20" s="712"/>
      <c r="CF20" s="712"/>
      <c r="CG20" s="712"/>
      <c r="CH20" s="712"/>
      <c r="CI20" s="712"/>
      <c r="CJ20" s="712"/>
      <c r="CK20" s="712"/>
      <c r="CL20" s="712"/>
      <c r="CM20" s="712"/>
      <c r="CN20" s="712"/>
      <c r="CO20" s="712"/>
      <c r="CP20" s="712"/>
      <c r="CQ20" s="713"/>
      <c r="CR20" s="678">
        <v>3161102</v>
      </c>
      <c r="CS20" s="679"/>
      <c r="CT20" s="679"/>
      <c r="CU20" s="679"/>
      <c r="CV20" s="679"/>
      <c r="CW20" s="679"/>
      <c r="CX20" s="679"/>
      <c r="CY20" s="680"/>
      <c r="CZ20" s="715">
        <v>100</v>
      </c>
      <c r="DA20" s="715"/>
      <c r="DB20" s="715"/>
      <c r="DC20" s="715"/>
      <c r="DD20" s="684">
        <v>748461</v>
      </c>
      <c r="DE20" s="679"/>
      <c r="DF20" s="679"/>
      <c r="DG20" s="679"/>
      <c r="DH20" s="679"/>
      <c r="DI20" s="679"/>
      <c r="DJ20" s="679"/>
      <c r="DK20" s="679"/>
      <c r="DL20" s="679"/>
      <c r="DM20" s="679"/>
      <c r="DN20" s="679"/>
      <c r="DO20" s="679"/>
      <c r="DP20" s="680"/>
      <c r="DQ20" s="684">
        <v>2062050</v>
      </c>
      <c r="DR20" s="679"/>
      <c r="DS20" s="679"/>
      <c r="DT20" s="679"/>
      <c r="DU20" s="679"/>
      <c r="DV20" s="679"/>
      <c r="DW20" s="679"/>
      <c r="DX20" s="679"/>
      <c r="DY20" s="679"/>
      <c r="DZ20" s="679"/>
      <c r="EA20" s="679"/>
      <c r="EB20" s="679"/>
      <c r="EC20" s="722"/>
    </row>
    <row r="21" spans="2:133" ht="11.25" customHeight="1" x14ac:dyDescent="0.15">
      <c r="B21" s="675" t="s">
        <v>276</v>
      </c>
      <c r="C21" s="676"/>
      <c r="D21" s="676"/>
      <c r="E21" s="676"/>
      <c r="F21" s="676"/>
      <c r="G21" s="676"/>
      <c r="H21" s="676"/>
      <c r="I21" s="676"/>
      <c r="J21" s="676"/>
      <c r="K21" s="676"/>
      <c r="L21" s="676"/>
      <c r="M21" s="676"/>
      <c r="N21" s="676"/>
      <c r="O21" s="676"/>
      <c r="P21" s="676"/>
      <c r="Q21" s="677"/>
      <c r="R21" s="678">
        <v>775</v>
      </c>
      <c r="S21" s="679"/>
      <c r="T21" s="679"/>
      <c r="U21" s="679"/>
      <c r="V21" s="679"/>
      <c r="W21" s="679"/>
      <c r="X21" s="679"/>
      <c r="Y21" s="680"/>
      <c r="Z21" s="715">
        <v>0</v>
      </c>
      <c r="AA21" s="715"/>
      <c r="AB21" s="715"/>
      <c r="AC21" s="715"/>
      <c r="AD21" s="716">
        <v>775</v>
      </c>
      <c r="AE21" s="716"/>
      <c r="AF21" s="716"/>
      <c r="AG21" s="716"/>
      <c r="AH21" s="716"/>
      <c r="AI21" s="716"/>
      <c r="AJ21" s="716"/>
      <c r="AK21" s="716"/>
      <c r="AL21" s="681">
        <v>0.1</v>
      </c>
      <c r="AM21" s="682"/>
      <c r="AN21" s="682"/>
      <c r="AO21" s="717"/>
      <c r="AP21" s="772" t="s">
        <v>277</v>
      </c>
      <c r="AQ21" s="780"/>
      <c r="AR21" s="780"/>
      <c r="AS21" s="780"/>
      <c r="AT21" s="780"/>
      <c r="AU21" s="780"/>
      <c r="AV21" s="780"/>
      <c r="AW21" s="780"/>
      <c r="AX21" s="780"/>
      <c r="AY21" s="780"/>
      <c r="AZ21" s="780"/>
      <c r="BA21" s="780"/>
      <c r="BB21" s="780"/>
      <c r="BC21" s="780"/>
      <c r="BD21" s="780"/>
      <c r="BE21" s="780"/>
      <c r="BF21" s="774"/>
      <c r="BG21" s="678" t="s">
        <v>127</v>
      </c>
      <c r="BH21" s="679"/>
      <c r="BI21" s="679"/>
      <c r="BJ21" s="679"/>
      <c r="BK21" s="679"/>
      <c r="BL21" s="679"/>
      <c r="BM21" s="679"/>
      <c r="BN21" s="680"/>
      <c r="BO21" s="715" t="s">
        <v>127</v>
      </c>
      <c r="BP21" s="715"/>
      <c r="BQ21" s="715"/>
      <c r="BR21" s="715"/>
      <c r="BS21" s="684" t="s">
        <v>127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278</v>
      </c>
      <c r="C22" s="676"/>
      <c r="D22" s="676"/>
      <c r="E22" s="676"/>
      <c r="F22" s="676"/>
      <c r="G22" s="676"/>
      <c r="H22" s="676"/>
      <c r="I22" s="676"/>
      <c r="J22" s="676"/>
      <c r="K22" s="676"/>
      <c r="L22" s="676"/>
      <c r="M22" s="676"/>
      <c r="N22" s="676"/>
      <c r="O22" s="676"/>
      <c r="P22" s="676"/>
      <c r="Q22" s="677"/>
      <c r="R22" s="678">
        <v>1557173</v>
      </c>
      <c r="S22" s="679"/>
      <c r="T22" s="679"/>
      <c r="U22" s="679"/>
      <c r="V22" s="679"/>
      <c r="W22" s="679"/>
      <c r="X22" s="679"/>
      <c r="Y22" s="680"/>
      <c r="Z22" s="715">
        <v>47.6</v>
      </c>
      <c r="AA22" s="715"/>
      <c r="AB22" s="715"/>
      <c r="AC22" s="715"/>
      <c r="AD22" s="716">
        <v>1374875</v>
      </c>
      <c r="AE22" s="716"/>
      <c r="AF22" s="716"/>
      <c r="AG22" s="716"/>
      <c r="AH22" s="716"/>
      <c r="AI22" s="716"/>
      <c r="AJ22" s="716"/>
      <c r="AK22" s="716"/>
      <c r="AL22" s="681">
        <v>89.3</v>
      </c>
      <c r="AM22" s="682"/>
      <c r="AN22" s="682"/>
      <c r="AO22" s="717"/>
      <c r="AP22" s="772" t="s">
        <v>279</v>
      </c>
      <c r="AQ22" s="780"/>
      <c r="AR22" s="780"/>
      <c r="AS22" s="780"/>
      <c r="AT22" s="780"/>
      <c r="AU22" s="780"/>
      <c r="AV22" s="780"/>
      <c r="AW22" s="780"/>
      <c r="AX22" s="780"/>
      <c r="AY22" s="780"/>
      <c r="AZ22" s="780"/>
      <c r="BA22" s="780"/>
      <c r="BB22" s="780"/>
      <c r="BC22" s="780"/>
      <c r="BD22" s="780"/>
      <c r="BE22" s="780"/>
      <c r="BF22" s="774"/>
      <c r="BG22" s="678" t="s">
        <v>127</v>
      </c>
      <c r="BH22" s="679"/>
      <c r="BI22" s="679"/>
      <c r="BJ22" s="679"/>
      <c r="BK22" s="679"/>
      <c r="BL22" s="679"/>
      <c r="BM22" s="679"/>
      <c r="BN22" s="680"/>
      <c r="BO22" s="715" t="s">
        <v>127</v>
      </c>
      <c r="BP22" s="715"/>
      <c r="BQ22" s="715"/>
      <c r="BR22" s="715"/>
      <c r="BS22" s="684" t="s">
        <v>127</v>
      </c>
      <c r="BT22" s="679"/>
      <c r="BU22" s="679"/>
      <c r="BV22" s="679"/>
      <c r="BW22" s="679"/>
      <c r="BX22" s="679"/>
      <c r="BY22" s="679"/>
      <c r="BZ22" s="679"/>
      <c r="CA22" s="679"/>
      <c r="CB22" s="722"/>
      <c r="CD22" s="782" t="s">
        <v>280</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281</v>
      </c>
      <c r="C23" s="676"/>
      <c r="D23" s="676"/>
      <c r="E23" s="676"/>
      <c r="F23" s="676"/>
      <c r="G23" s="676"/>
      <c r="H23" s="676"/>
      <c r="I23" s="676"/>
      <c r="J23" s="676"/>
      <c r="K23" s="676"/>
      <c r="L23" s="676"/>
      <c r="M23" s="676"/>
      <c r="N23" s="676"/>
      <c r="O23" s="676"/>
      <c r="P23" s="676"/>
      <c r="Q23" s="677"/>
      <c r="R23" s="678">
        <v>1374875</v>
      </c>
      <c r="S23" s="679"/>
      <c r="T23" s="679"/>
      <c r="U23" s="679"/>
      <c r="V23" s="679"/>
      <c r="W23" s="679"/>
      <c r="X23" s="679"/>
      <c r="Y23" s="680"/>
      <c r="Z23" s="715">
        <v>42.1</v>
      </c>
      <c r="AA23" s="715"/>
      <c r="AB23" s="715"/>
      <c r="AC23" s="715"/>
      <c r="AD23" s="716">
        <v>1374875</v>
      </c>
      <c r="AE23" s="716"/>
      <c r="AF23" s="716"/>
      <c r="AG23" s="716"/>
      <c r="AH23" s="716"/>
      <c r="AI23" s="716"/>
      <c r="AJ23" s="716"/>
      <c r="AK23" s="716"/>
      <c r="AL23" s="681">
        <v>89.3</v>
      </c>
      <c r="AM23" s="682"/>
      <c r="AN23" s="682"/>
      <c r="AO23" s="717"/>
      <c r="AP23" s="772" t="s">
        <v>282</v>
      </c>
      <c r="AQ23" s="780"/>
      <c r="AR23" s="780"/>
      <c r="AS23" s="780"/>
      <c r="AT23" s="780"/>
      <c r="AU23" s="780"/>
      <c r="AV23" s="780"/>
      <c r="AW23" s="780"/>
      <c r="AX23" s="780"/>
      <c r="AY23" s="780"/>
      <c r="AZ23" s="780"/>
      <c r="BA23" s="780"/>
      <c r="BB23" s="780"/>
      <c r="BC23" s="780"/>
      <c r="BD23" s="780"/>
      <c r="BE23" s="780"/>
      <c r="BF23" s="774"/>
      <c r="BG23" s="678" t="s">
        <v>127</v>
      </c>
      <c r="BH23" s="679"/>
      <c r="BI23" s="679"/>
      <c r="BJ23" s="679"/>
      <c r="BK23" s="679"/>
      <c r="BL23" s="679"/>
      <c r="BM23" s="679"/>
      <c r="BN23" s="680"/>
      <c r="BO23" s="715" t="s">
        <v>127</v>
      </c>
      <c r="BP23" s="715"/>
      <c r="BQ23" s="715"/>
      <c r="BR23" s="715"/>
      <c r="BS23" s="684" t="s">
        <v>127</v>
      </c>
      <c r="BT23" s="679"/>
      <c r="BU23" s="679"/>
      <c r="BV23" s="679"/>
      <c r="BW23" s="679"/>
      <c r="BX23" s="679"/>
      <c r="BY23" s="679"/>
      <c r="BZ23" s="679"/>
      <c r="CA23" s="679"/>
      <c r="CB23" s="722"/>
      <c r="CD23" s="782" t="s">
        <v>221</v>
      </c>
      <c r="CE23" s="783"/>
      <c r="CF23" s="783"/>
      <c r="CG23" s="783"/>
      <c r="CH23" s="783"/>
      <c r="CI23" s="783"/>
      <c r="CJ23" s="783"/>
      <c r="CK23" s="783"/>
      <c r="CL23" s="783"/>
      <c r="CM23" s="783"/>
      <c r="CN23" s="783"/>
      <c r="CO23" s="783"/>
      <c r="CP23" s="783"/>
      <c r="CQ23" s="784"/>
      <c r="CR23" s="782" t="s">
        <v>283</v>
      </c>
      <c r="CS23" s="783"/>
      <c r="CT23" s="783"/>
      <c r="CU23" s="783"/>
      <c r="CV23" s="783"/>
      <c r="CW23" s="783"/>
      <c r="CX23" s="783"/>
      <c r="CY23" s="784"/>
      <c r="CZ23" s="782" t="s">
        <v>284</v>
      </c>
      <c r="DA23" s="783"/>
      <c r="DB23" s="783"/>
      <c r="DC23" s="784"/>
      <c r="DD23" s="782" t="s">
        <v>285</v>
      </c>
      <c r="DE23" s="783"/>
      <c r="DF23" s="783"/>
      <c r="DG23" s="783"/>
      <c r="DH23" s="783"/>
      <c r="DI23" s="783"/>
      <c r="DJ23" s="783"/>
      <c r="DK23" s="784"/>
      <c r="DL23" s="791" t="s">
        <v>286</v>
      </c>
      <c r="DM23" s="792"/>
      <c r="DN23" s="792"/>
      <c r="DO23" s="792"/>
      <c r="DP23" s="792"/>
      <c r="DQ23" s="792"/>
      <c r="DR23" s="792"/>
      <c r="DS23" s="792"/>
      <c r="DT23" s="792"/>
      <c r="DU23" s="792"/>
      <c r="DV23" s="793"/>
      <c r="DW23" s="782" t="s">
        <v>287</v>
      </c>
      <c r="DX23" s="783"/>
      <c r="DY23" s="783"/>
      <c r="DZ23" s="783"/>
      <c r="EA23" s="783"/>
      <c r="EB23" s="783"/>
      <c r="EC23" s="784"/>
    </row>
    <row r="24" spans="2:133" ht="11.25" customHeight="1" x14ac:dyDescent="0.15">
      <c r="B24" s="675" t="s">
        <v>288</v>
      </c>
      <c r="C24" s="676"/>
      <c r="D24" s="676"/>
      <c r="E24" s="676"/>
      <c r="F24" s="676"/>
      <c r="G24" s="676"/>
      <c r="H24" s="676"/>
      <c r="I24" s="676"/>
      <c r="J24" s="676"/>
      <c r="K24" s="676"/>
      <c r="L24" s="676"/>
      <c r="M24" s="676"/>
      <c r="N24" s="676"/>
      <c r="O24" s="676"/>
      <c r="P24" s="676"/>
      <c r="Q24" s="677"/>
      <c r="R24" s="678">
        <v>182298</v>
      </c>
      <c r="S24" s="679"/>
      <c r="T24" s="679"/>
      <c r="U24" s="679"/>
      <c r="V24" s="679"/>
      <c r="W24" s="679"/>
      <c r="X24" s="679"/>
      <c r="Y24" s="680"/>
      <c r="Z24" s="715">
        <v>5.6</v>
      </c>
      <c r="AA24" s="715"/>
      <c r="AB24" s="715"/>
      <c r="AC24" s="715"/>
      <c r="AD24" s="716" t="s">
        <v>127</v>
      </c>
      <c r="AE24" s="716"/>
      <c r="AF24" s="716"/>
      <c r="AG24" s="716"/>
      <c r="AH24" s="716"/>
      <c r="AI24" s="716"/>
      <c r="AJ24" s="716"/>
      <c r="AK24" s="716"/>
      <c r="AL24" s="681" t="s">
        <v>127</v>
      </c>
      <c r="AM24" s="682"/>
      <c r="AN24" s="682"/>
      <c r="AO24" s="717"/>
      <c r="AP24" s="772" t="s">
        <v>289</v>
      </c>
      <c r="AQ24" s="780"/>
      <c r="AR24" s="780"/>
      <c r="AS24" s="780"/>
      <c r="AT24" s="780"/>
      <c r="AU24" s="780"/>
      <c r="AV24" s="780"/>
      <c r="AW24" s="780"/>
      <c r="AX24" s="780"/>
      <c r="AY24" s="780"/>
      <c r="AZ24" s="780"/>
      <c r="BA24" s="780"/>
      <c r="BB24" s="780"/>
      <c r="BC24" s="780"/>
      <c r="BD24" s="780"/>
      <c r="BE24" s="780"/>
      <c r="BF24" s="774"/>
      <c r="BG24" s="678" t="s">
        <v>243</v>
      </c>
      <c r="BH24" s="679"/>
      <c r="BI24" s="679"/>
      <c r="BJ24" s="679"/>
      <c r="BK24" s="679"/>
      <c r="BL24" s="679"/>
      <c r="BM24" s="679"/>
      <c r="BN24" s="680"/>
      <c r="BO24" s="715" t="s">
        <v>127</v>
      </c>
      <c r="BP24" s="715"/>
      <c r="BQ24" s="715"/>
      <c r="BR24" s="715"/>
      <c r="BS24" s="684" t="s">
        <v>127</v>
      </c>
      <c r="BT24" s="679"/>
      <c r="BU24" s="679"/>
      <c r="BV24" s="679"/>
      <c r="BW24" s="679"/>
      <c r="BX24" s="679"/>
      <c r="BY24" s="679"/>
      <c r="BZ24" s="679"/>
      <c r="CA24" s="679"/>
      <c r="CB24" s="722"/>
      <c r="CD24" s="736" t="s">
        <v>290</v>
      </c>
      <c r="CE24" s="737"/>
      <c r="CF24" s="737"/>
      <c r="CG24" s="737"/>
      <c r="CH24" s="737"/>
      <c r="CI24" s="737"/>
      <c r="CJ24" s="737"/>
      <c r="CK24" s="737"/>
      <c r="CL24" s="737"/>
      <c r="CM24" s="737"/>
      <c r="CN24" s="737"/>
      <c r="CO24" s="737"/>
      <c r="CP24" s="737"/>
      <c r="CQ24" s="738"/>
      <c r="CR24" s="733">
        <v>1033918</v>
      </c>
      <c r="CS24" s="734"/>
      <c r="CT24" s="734"/>
      <c r="CU24" s="734"/>
      <c r="CV24" s="734"/>
      <c r="CW24" s="734"/>
      <c r="CX24" s="734"/>
      <c r="CY24" s="777"/>
      <c r="CZ24" s="778">
        <v>32.700000000000003</v>
      </c>
      <c r="DA24" s="749"/>
      <c r="DB24" s="749"/>
      <c r="DC24" s="781"/>
      <c r="DD24" s="776">
        <v>832816</v>
      </c>
      <c r="DE24" s="734"/>
      <c r="DF24" s="734"/>
      <c r="DG24" s="734"/>
      <c r="DH24" s="734"/>
      <c r="DI24" s="734"/>
      <c r="DJ24" s="734"/>
      <c r="DK24" s="777"/>
      <c r="DL24" s="776">
        <v>832810</v>
      </c>
      <c r="DM24" s="734"/>
      <c r="DN24" s="734"/>
      <c r="DO24" s="734"/>
      <c r="DP24" s="734"/>
      <c r="DQ24" s="734"/>
      <c r="DR24" s="734"/>
      <c r="DS24" s="734"/>
      <c r="DT24" s="734"/>
      <c r="DU24" s="734"/>
      <c r="DV24" s="777"/>
      <c r="DW24" s="778">
        <v>52.8</v>
      </c>
      <c r="DX24" s="749"/>
      <c r="DY24" s="749"/>
      <c r="DZ24" s="749"/>
      <c r="EA24" s="749"/>
      <c r="EB24" s="749"/>
      <c r="EC24" s="779"/>
    </row>
    <row r="25" spans="2:133" ht="11.25" customHeight="1" x14ac:dyDescent="0.15">
      <c r="B25" s="675" t="s">
        <v>291</v>
      </c>
      <c r="C25" s="676"/>
      <c r="D25" s="676"/>
      <c r="E25" s="676"/>
      <c r="F25" s="676"/>
      <c r="G25" s="676"/>
      <c r="H25" s="676"/>
      <c r="I25" s="676"/>
      <c r="J25" s="676"/>
      <c r="K25" s="676"/>
      <c r="L25" s="676"/>
      <c r="M25" s="676"/>
      <c r="N25" s="676"/>
      <c r="O25" s="676"/>
      <c r="P25" s="676"/>
      <c r="Q25" s="677"/>
      <c r="R25" s="678" t="s">
        <v>127</v>
      </c>
      <c r="S25" s="679"/>
      <c r="T25" s="679"/>
      <c r="U25" s="679"/>
      <c r="V25" s="679"/>
      <c r="W25" s="679"/>
      <c r="X25" s="679"/>
      <c r="Y25" s="680"/>
      <c r="Z25" s="715" t="s">
        <v>127</v>
      </c>
      <c r="AA25" s="715"/>
      <c r="AB25" s="715"/>
      <c r="AC25" s="715"/>
      <c r="AD25" s="716" t="s">
        <v>243</v>
      </c>
      <c r="AE25" s="716"/>
      <c r="AF25" s="716"/>
      <c r="AG25" s="716"/>
      <c r="AH25" s="716"/>
      <c r="AI25" s="716"/>
      <c r="AJ25" s="716"/>
      <c r="AK25" s="716"/>
      <c r="AL25" s="681" t="s">
        <v>127</v>
      </c>
      <c r="AM25" s="682"/>
      <c r="AN25" s="682"/>
      <c r="AO25" s="717"/>
      <c r="AP25" s="772" t="s">
        <v>292</v>
      </c>
      <c r="AQ25" s="780"/>
      <c r="AR25" s="780"/>
      <c r="AS25" s="780"/>
      <c r="AT25" s="780"/>
      <c r="AU25" s="780"/>
      <c r="AV25" s="780"/>
      <c r="AW25" s="780"/>
      <c r="AX25" s="780"/>
      <c r="AY25" s="780"/>
      <c r="AZ25" s="780"/>
      <c r="BA25" s="780"/>
      <c r="BB25" s="780"/>
      <c r="BC25" s="780"/>
      <c r="BD25" s="780"/>
      <c r="BE25" s="780"/>
      <c r="BF25" s="774"/>
      <c r="BG25" s="678" t="s">
        <v>127</v>
      </c>
      <c r="BH25" s="679"/>
      <c r="BI25" s="679"/>
      <c r="BJ25" s="679"/>
      <c r="BK25" s="679"/>
      <c r="BL25" s="679"/>
      <c r="BM25" s="679"/>
      <c r="BN25" s="680"/>
      <c r="BO25" s="715" t="s">
        <v>127</v>
      </c>
      <c r="BP25" s="715"/>
      <c r="BQ25" s="715"/>
      <c r="BR25" s="715"/>
      <c r="BS25" s="684" t="s">
        <v>127</v>
      </c>
      <c r="BT25" s="679"/>
      <c r="BU25" s="679"/>
      <c r="BV25" s="679"/>
      <c r="BW25" s="679"/>
      <c r="BX25" s="679"/>
      <c r="BY25" s="679"/>
      <c r="BZ25" s="679"/>
      <c r="CA25" s="679"/>
      <c r="CB25" s="722"/>
      <c r="CD25" s="711" t="s">
        <v>293</v>
      </c>
      <c r="CE25" s="712"/>
      <c r="CF25" s="712"/>
      <c r="CG25" s="712"/>
      <c r="CH25" s="712"/>
      <c r="CI25" s="712"/>
      <c r="CJ25" s="712"/>
      <c r="CK25" s="712"/>
      <c r="CL25" s="712"/>
      <c r="CM25" s="712"/>
      <c r="CN25" s="712"/>
      <c r="CO25" s="712"/>
      <c r="CP25" s="712"/>
      <c r="CQ25" s="713"/>
      <c r="CR25" s="678">
        <v>509456</v>
      </c>
      <c r="CS25" s="697"/>
      <c r="CT25" s="697"/>
      <c r="CU25" s="697"/>
      <c r="CV25" s="697"/>
      <c r="CW25" s="697"/>
      <c r="CX25" s="697"/>
      <c r="CY25" s="698"/>
      <c r="CZ25" s="681">
        <v>16.100000000000001</v>
      </c>
      <c r="DA25" s="699"/>
      <c r="DB25" s="699"/>
      <c r="DC25" s="700"/>
      <c r="DD25" s="684">
        <v>433887</v>
      </c>
      <c r="DE25" s="697"/>
      <c r="DF25" s="697"/>
      <c r="DG25" s="697"/>
      <c r="DH25" s="697"/>
      <c r="DI25" s="697"/>
      <c r="DJ25" s="697"/>
      <c r="DK25" s="698"/>
      <c r="DL25" s="684">
        <v>433881</v>
      </c>
      <c r="DM25" s="697"/>
      <c r="DN25" s="697"/>
      <c r="DO25" s="697"/>
      <c r="DP25" s="697"/>
      <c r="DQ25" s="697"/>
      <c r="DR25" s="697"/>
      <c r="DS25" s="697"/>
      <c r="DT25" s="697"/>
      <c r="DU25" s="697"/>
      <c r="DV25" s="698"/>
      <c r="DW25" s="681">
        <v>27.5</v>
      </c>
      <c r="DX25" s="699"/>
      <c r="DY25" s="699"/>
      <c r="DZ25" s="699"/>
      <c r="EA25" s="699"/>
      <c r="EB25" s="699"/>
      <c r="EC25" s="714"/>
    </row>
    <row r="26" spans="2:133" ht="11.25" customHeight="1" x14ac:dyDescent="0.15">
      <c r="B26" s="675" t="s">
        <v>294</v>
      </c>
      <c r="C26" s="676"/>
      <c r="D26" s="676"/>
      <c r="E26" s="676"/>
      <c r="F26" s="676"/>
      <c r="G26" s="676"/>
      <c r="H26" s="676"/>
      <c r="I26" s="676"/>
      <c r="J26" s="676"/>
      <c r="K26" s="676"/>
      <c r="L26" s="676"/>
      <c r="M26" s="676"/>
      <c r="N26" s="676"/>
      <c r="O26" s="676"/>
      <c r="P26" s="676"/>
      <c r="Q26" s="677"/>
      <c r="R26" s="678">
        <v>1713793</v>
      </c>
      <c r="S26" s="679"/>
      <c r="T26" s="679"/>
      <c r="U26" s="679"/>
      <c r="V26" s="679"/>
      <c r="W26" s="679"/>
      <c r="X26" s="679"/>
      <c r="Y26" s="680"/>
      <c r="Z26" s="715">
        <v>52.4</v>
      </c>
      <c r="AA26" s="715"/>
      <c r="AB26" s="715"/>
      <c r="AC26" s="715"/>
      <c r="AD26" s="716">
        <v>1531495</v>
      </c>
      <c r="AE26" s="716"/>
      <c r="AF26" s="716"/>
      <c r="AG26" s="716"/>
      <c r="AH26" s="716"/>
      <c r="AI26" s="716"/>
      <c r="AJ26" s="716"/>
      <c r="AK26" s="716"/>
      <c r="AL26" s="681">
        <v>99.5</v>
      </c>
      <c r="AM26" s="682"/>
      <c r="AN26" s="682"/>
      <c r="AO26" s="717"/>
      <c r="AP26" s="772" t="s">
        <v>295</v>
      </c>
      <c r="AQ26" s="773"/>
      <c r="AR26" s="773"/>
      <c r="AS26" s="773"/>
      <c r="AT26" s="773"/>
      <c r="AU26" s="773"/>
      <c r="AV26" s="773"/>
      <c r="AW26" s="773"/>
      <c r="AX26" s="773"/>
      <c r="AY26" s="773"/>
      <c r="AZ26" s="773"/>
      <c r="BA26" s="773"/>
      <c r="BB26" s="773"/>
      <c r="BC26" s="773"/>
      <c r="BD26" s="773"/>
      <c r="BE26" s="773"/>
      <c r="BF26" s="774"/>
      <c r="BG26" s="678" t="s">
        <v>243</v>
      </c>
      <c r="BH26" s="679"/>
      <c r="BI26" s="679"/>
      <c r="BJ26" s="679"/>
      <c r="BK26" s="679"/>
      <c r="BL26" s="679"/>
      <c r="BM26" s="679"/>
      <c r="BN26" s="680"/>
      <c r="BO26" s="715" t="s">
        <v>127</v>
      </c>
      <c r="BP26" s="715"/>
      <c r="BQ26" s="715"/>
      <c r="BR26" s="715"/>
      <c r="BS26" s="684" t="s">
        <v>127</v>
      </c>
      <c r="BT26" s="679"/>
      <c r="BU26" s="679"/>
      <c r="BV26" s="679"/>
      <c r="BW26" s="679"/>
      <c r="BX26" s="679"/>
      <c r="BY26" s="679"/>
      <c r="BZ26" s="679"/>
      <c r="CA26" s="679"/>
      <c r="CB26" s="722"/>
      <c r="CD26" s="711" t="s">
        <v>296</v>
      </c>
      <c r="CE26" s="712"/>
      <c r="CF26" s="712"/>
      <c r="CG26" s="712"/>
      <c r="CH26" s="712"/>
      <c r="CI26" s="712"/>
      <c r="CJ26" s="712"/>
      <c r="CK26" s="712"/>
      <c r="CL26" s="712"/>
      <c r="CM26" s="712"/>
      <c r="CN26" s="712"/>
      <c r="CO26" s="712"/>
      <c r="CP26" s="712"/>
      <c r="CQ26" s="713"/>
      <c r="CR26" s="678">
        <v>285751</v>
      </c>
      <c r="CS26" s="679"/>
      <c r="CT26" s="679"/>
      <c r="CU26" s="679"/>
      <c r="CV26" s="679"/>
      <c r="CW26" s="679"/>
      <c r="CX26" s="679"/>
      <c r="CY26" s="680"/>
      <c r="CZ26" s="681">
        <v>9</v>
      </c>
      <c r="DA26" s="699"/>
      <c r="DB26" s="699"/>
      <c r="DC26" s="700"/>
      <c r="DD26" s="684">
        <v>234064</v>
      </c>
      <c r="DE26" s="679"/>
      <c r="DF26" s="679"/>
      <c r="DG26" s="679"/>
      <c r="DH26" s="679"/>
      <c r="DI26" s="679"/>
      <c r="DJ26" s="679"/>
      <c r="DK26" s="680"/>
      <c r="DL26" s="684" t="s">
        <v>127</v>
      </c>
      <c r="DM26" s="679"/>
      <c r="DN26" s="679"/>
      <c r="DO26" s="679"/>
      <c r="DP26" s="679"/>
      <c r="DQ26" s="679"/>
      <c r="DR26" s="679"/>
      <c r="DS26" s="679"/>
      <c r="DT26" s="679"/>
      <c r="DU26" s="679"/>
      <c r="DV26" s="680"/>
      <c r="DW26" s="681" t="s">
        <v>127</v>
      </c>
      <c r="DX26" s="699"/>
      <c r="DY26" s="699"/>
      <c r="DZ26" s="699"/>
      <c r="EA26" s="699"/>
      <c r="EB26" s="699"/>
      <c r="EC26" s="714"/>
    </row>
    <row r="27" spans="2:133" ht="11.25" customHeight="1" x14ac:dyDescent="0.15">
      <c r="B27" s="675" t="s">
        <v>297</v>
      </c>
      <c r="C27" s="676"/>
      <c r="D27" s="676"/>
      <c r="E27" s="676"/>
      <c r="F27" s="676"/>
      <c r="G27" s="676"/>
      <c r="H27" s="676"/>
      <c r="I27" s="676"/>
      <c r="J27" s="676"/>
      <c r="K27" s="676"/>
      <c r="L27" s="676"/>
      <c r="M27" s="676"/>
      <c r="N27" s="676"/>
      <c r="O27" s="676"/>
      <c r="P27" s="676"/>
      <c r="Q27" s="677"/>
      <c r="R27" s="678" t="s">
        <v>127</v>
      </c>
      <c r="S27" s="679"/>
      <c r="T27" s="679"/>
      <c r="U27" s="679"/>
      <c r="V27" s="679"/>
      <c r="W27" s="679"/>
      <c r="X27" s="679"/>
      <c r="Y27" s="680"/>
      <c r="Z27" s="715" t="s">
        <v>127</v>
      </c>
      <c r="AA27" s="715"/>
      <c r="AB27" s="715"/>
      <c r="AC27" s="715"/>
      <c r="AD27" s="716" t="s">
        <v>127</v>
      </c>
      <c r="AE27" s="716"/>
      <c r="AF27" s="716"/>
      <c r="AG27" s="716"/>
      <c r="AH27" s="716"/>
      <c r="AI27" s="716"/>
      <c r="AJ27" s="716"/>
      <c r="AK27" s="716"/>
      <c r="AL27" s="681" t="s">
        <v>127</v>
      </c>
      <c r="AM27" s="682"/>
      <c r="AN27" s="682"/>
      <c r="AO27" s="717"/>
      <c r="AP27" s="675" t="s">
        <v>298</v>
      </c>
      <c r="AQ27" s="676"/>
      <c r="AR27" s="676"/>
      <c r="AS27" s="676"/>
      <c r="AT27" s="676"/>
      <c r="AU27" s="676"/>
      <c r="AV27" s="676"/>
      <c r="AW27" s="676"/>
      <c r="AX27" s="676"/>
      <c r="AY27" s="676"/>
      <c r="AZ27" s="676"/>
      <c r="BA27" s="676"/>
      <c r="BB27" s="676"/>
      <c r="BC27" s="676"/>
      <c r="BD27" s="676"/>
      <c r="BE27" s="676"/>
      <c r="BF27" s="677"/>
      <c r="BG27" s="678">
        <v>94610</v>
      </c>
      <c r="BH27" s="679"/>
      <c r="BI27" s="679"/>
      <c r="BJ27" s="679"/>
      <c r="BK27" s="679"/>
      <c r="BL27" s="679"/>
      <c r="BM27" s="679"/>
      <c r="BN27" s="680"/>
      <c r="BO27" s="715">
        <v>100</v>
      </c>
      <c r="BP27" s="715"/>
      <c r="BQ27" s="715"/>
      <c r="BR27" s="715"/>
      <c r="BS27" s="684" t="s">
        <v>127</v>
      </c>
      <c r="BT27" s="679"/>
      <c r="BU27" s="679"/>
      <c r="BV27" s="679"/>
      <c r="BW27" s="679"/>
      <c r="BX27" s="679"/>
      <c r="BY27" s="679"/>
      <c r="BZ27" s="679"/>
      <c r="CA27" s="679"/>
      <c r="CB27" s="722"/>
      <c r="CD27" s="711" t="s">
        <v>299</v>
      </c>
      <c r="CE27" s="712"/>
      <c r="CF27" s="712"/>
      <c r="CG27" s="712"/>
      <c r="CH27" s="712"/>
      <c r="CI27" s="712"/>
      <c r="CJ27" s="712"/>
      <c r="CK27" s="712"/>
      <c r="CL27" s="712"/>
      <c r="CM27" s="712"/>
      <c r="CN27" s="712"/>
      <c r="CO27" s="712"/>
      <c r="CP27" s="712"/>
      <c r="CQ27" s="713"/>
      <c r="CR27" s="678">
        <v>138107</v>
      </c>
      <c r="CS27" s="697"/>
      <c r="CT27" s="697"/>
      <c r="CU27" s="697"/>
      <c r="CV27" s="697"/>
      <c r="CW27" s="697"/>
      <c r="CX27" s="697"/>
      <c r="CY27" s="698"/>
      <c r="CZ27" s="681">
        <v>4.4000000000000004</v>
      </c>
      <c r="DA27" s="699"/>
      <c r="DB27" s="699"/>
      <c r="DC27" s="700"/>
      <c r="DD27" s="684">
        <v>43740</v>
      </c>
      <c r="DE27" s="697"/>
      <c r="DF27" s="697"/>
      <c r="DG27" s="697"/>
      <c r="DH27" s="697"/>
      <c r="DI27" s="697"/>
      <c r="DJ27" s="697"/>
      <c r="DK27" s="698"/>
      <c r="DL27" s="684">
        <v>43740</v>
      </c>
      <c r="DM27" s="697"/>
      <c r="DN27" s="697"/>
      <c r="DO27" s="697"/>
      <c r="DP27" s="697"/>
      <c r="DQ27" s="697"/>
      <c r="DR27" s="697"/>
      <c r="DS27" s="697"/>
      <c r="DT27" s="697"/>
      <c r="DU27" s="697"/>
      <c r="DV27" s="698"/>
      <c r="DW27" s="681">
        <v>2.8</v>
      </c>
      <c r="DX27" s="699"/>
      <c r="DY27" s="699"/>
      <c r="DZ27" s="699"/>
      <c r="EA27" s="699"/>
      <c r="EB27" s="699"/>
      <c r="EC27" s="714"/>
    </row>
    <row r="28" spans="2:133" ht="11.25" customHeight="1" x14ac:dyDescent="0.15">
      <c r="B28" s="675" t="s">
        <v>300</v>
      </c>
      <c r="C28" s="676"/>
      <c r="D28" s="676"/>
      <c r="E28" s="676"/>
      <c r="F28" s="676"/>
      <c r="G28" s="676"/>
      <c r="H28" s="676"/>
      <c r="I28" s="676"/>
      <c r="J28" s="676"/>
      <c r="K28" s="676"/>
      <c r="L28" s="676"/>
      <c r="M28" s="676"/>
      <c r="N28" s="676"/>
      <c r="O28" s="676"/>
      <c r="P28" s="676"/>
      <c r="Q28" s="677"/>
      <c r="R28" s="678">
        <v>299</v>
      </c>
      <c r="S28" s="679"/>
      <c r="T28" s="679"/>
      <c r="U28" s="679"/>
      <c r="V28" s="679"/>
      <c r="W28" s="679"/>
      <c r="X28" s="679"/>
      <c r="Y28" s="680"/>
      <c r="Z28" s="715">
        <v>0</v>
      </c>
      <c r="AA28" s="715"/>
      <c r="AB28" s="715"/>
      <c r="AC28" s="715"/>
      <c r="AD28" s="716" t="s">
        <v>127</v>
      </c>
      <c r="AE28" s="716"/>
      <c r="AF28" s="716"/>
      <c r="AG28" s="716"/>
      <c r="AH28" s="716"/>
      <c r="AI28" s="716"/>
      <c r="AJ28" s="716"/>
      <c r="AK28" s="716"/>
      <c r="AL28" s="681" t="s">
        <v>127</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301</v>
      </c>
      <c r="CE28" s="712"/>
      <c r="CF28" s="712"/>
      <c r="CG28" s="712"/>
      <c r="CH28" s="712"/>
      <c r="CI28" s="712"/>
      <c r="CJ28" s="712"/>
      <c r="CK28" s="712"/>
      <c r="CL28" s="712"/>
      <c r="CM28" s="712"/>
      <c r="CN28" s="712"/>
      <c r="CO28" s="712"/>
      <c r="CP28" s="712"/>
      <c r="CQ28" s="713"/>
      <c r="CR28" s="678">
        <v>386355</v>
      </c>
      <c r="CS28" s="679"/>
      <c r="CT28" s="679"/>
      <c r="CU28" s="679"/>
      <c r="CV28" s="679"/>
      <c r="CW28" s="679"/>
      <c r="CX28" s="679"/>
      <c r="CY28" s="680"/>
      <c r="CZ28" s="681">
        <v>12.2</v>
      </c>
      <c r="DA28" s="699"/>
      <c r="DB28" s="699"/>
      <c r="DC28" s="700"/>
      <c r="DD28" s="684">
        <v>355189</v>
      </c>
      <c r="DE28" s="679"/>
      <c r="DF28" s="679"/>
      <c r="DG28" s="679"/>
      <c r="DH28" s="679"/>
      <c r="DI28" s="679"/>
      <c r="DJ28" s="679"/>
      <c r="DK28" s="680"/>
      <c r="DL28" s="684">
        <v>355189</v>
      </c>
      <c r="DM28" s="679"/>
      <c r="DN28" s="679"/>
      <c r="DO28" s="679"/>
      <c r="DP28" s="679"/>
      <c r="DQ28" s="679"/>
      <c r="DR28" s="679"/>
      <c r="DS28" s="679"/>
      <c r="DT28" s="679"/>
      <c r="DU28" s="679"/>
      <c r="DV28" s="680"/>
      <c r="DW28" s="681">
        <v>22.5</v>
      </c>
      <c r="DX28" s="699"/>
      <c r="DY28" s="699"/>
      <c r="DZ28" s="699"/>
      <c r="EA28" s="699"/>
      <c r="EB28" s="699"/>
      <c r="EC28" s="714"/>
    </row>
    <row r="29" spans="2:133" ht="11.25" customHeight="1" x14ac:dyDescent="0.15">
      <c r="B29" s="675" t="s">
        <v>302</v>
      </c>
      <c r="C29" s="676"/>
      <c r="D29" s="676"/>
      <c r="E29" s="676"/>
      <c r="F29" s="676"/>
      <c r="G29" s="676"/>
      <c r="H29" s="676"/>
      <c r="I29" s="676"/>
      <c r="J29" s="676"/>
      <c r="K29" s="676"/>
      <c r="L29" s="676"/>
      <c r="M29" s="676"/>
      <c r="N29" s="676"/>
      <c r="O29" s="676"/>
      <c r="P29" s="676"/>
      <c r="Q29" s="677"/>
      <c r="R29" s="678">
        <v>56473</v>
      </c>
      <c r="S29" s="679"/>
      <c r="T29" s="679"/>
      <c r="U29" s="679"/>
      <c r="V29" s="679"/>
      <c r="W29" s="679"/>
      <c r="X29" s="679"/>
      <c r="Y29" s="680"/>
      <c r="Z29" s="715">
        <v>1.7</v>
      </c>
      <c r="AA29" s="715"/>
      <c r="AB29" s="715"/>
      <c r="AC29" s="715"/>
      <c r="AD29" s="716">
        <v>704</v>
      </c>
      <c r="AE29" s="716"/>
      <c r="AF29" s="716"/>
      <c r="AG29" s="716"/>
      <c r="AH29" s="716"/>
      <c r="AI29" s="716"/>
      <c r="AJ29" s="716"/>
      <c r="AK29" s="716"/>
      <c r="AL29" s="681">
        <v>0</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303</v>
      </c>
      <c r="CE29" s="764"/>
      <c r="CF29" s="711" t="s">
        <v>70</v>
      </c>
      <c r="CG29" s="712"/>
      <c r="CH29" s="712"/>
      <c r="CI29" s="712"/>
      <c r="CJ29" s="712"/>
      <c r="CK29" s="712"/>
      <c r="CL29" s="712"/>
      <c r="CM29" s="712"/>
      <c r="CN29" s="712"/>
      <c r="CO29" s="712"/>
      <c r="CP29" s="712"/>
      <c r="CQ29" s="713"/>
      <c r="CR29" s="678">
        <v>386175</v>
      </c>
      <c r="CS29" s="697"/>
      <c r="CT29" s="697"/>
      <c r="CU29" s="697"/>
      <c r="CV29" s="697"/>
      <c r="CW29" s="697"/>
      <c r="CX29" s="697"/>
      <c r="CY29" s="698"/>
      <c r="CZ29" s="681">
        <v>12.2</v>
      </c>
      <c r="DA29" s="699"/>
      <c r="DB29" s="699"/>
      <c r="DC29" s="700"/>
      <c r="DD29" s="684">
        <v>355009</v>
      </c>
      <c r="DE29" s="697"/>
      <c r="DF29" s="697"/>
      <c r="DG29" s="697"/>
      <c r="DH29" s="697"/>
      <c r="DI29" s="697"/>
      <c r="DJ29" s="697"/>
      <c r="DK29" s="698"/>
      <c r="DL29" s="684">
        <v>355009</v>
      </c>
      <c r="DM29" s="697"/>
      <c r="DN29" s="697"/>
      <c r="DO29" s="697"/>
      <c r="DP29" s="697"/>
      <c r="DQ29" s="697"/>
      <c r="DR29" s="697"/>
      <c r="DS29" s="697"/>
      <c r="DT29" s="697"/>
      <c r="DU29" s="697"/>
      <c r="DV29" s="698"/>
      <c r="DW29" s="681">
        <v>22.5</v>
      </c>
      <c r="DX29" s="699"/>
      <c r="DY29" s="699"/>
      <c r="DZ29" s="699"/>
      <c r="EA29" s="699"/>
      <c r="EB29" s="699"/>
      <c r="EC29" s="714"/>
    </row>
    <row r="30" spans="2:133" ht="11.25" customHeight="1" x14ac:dyDescent="0.15">
      <c r="B30" s="675" t="s">
        <v>304</v>
      </c>
      <c r="C30" s="676"/>
      <c r="D30" s="676"/>
      <c r="E30" s="676"/>
      <c r="F30" s="676"/>
      <c r="G30" s="676"/>
      <c r="H30" s="676"/>
      <c r="I30" s="676"/>
      <c r="J30" s="676"/>
      <c r="K30" s="676"/>
      <c r="L30" s="676"/>
      <c r="M30" s="676"/>
      <c r="N30" s="676"/>
      <c r="O30" s="676"/>
      <c r="P30" s="676"/>
      <c r="Q30" s="677"/>
      <c r="R30" s="678">
        <v>2760</v>
      </c>
      <c r="S30" s="679"/>
      <c r="T30" s="679"/>
      <c r="U30" s="679"/>
      <c r="V30" s="679"/>
      <c r="W30" s="679"/>
      <c r="X30" s="679"/>
      <c r="Y30" s="680"/>
      <c r="Z30" s="715">
        <v>0.1</v>
      </c>
      <c r="AA30" s="715"/>
      <c r="AB30" s="715"/>
      <c r="AC30" s="715"/>
      <c r="AD30" s="716" t="s">
        <v>127</v>
      </c>
      <c r="AE30" s="716"/>
      <c r="AF30" s="716"/>
      <c r="AG30" s="716"/>
      <c r="AH30" s="716"/>
      <c r="AI30" s="716"/>
      <c r="AJ30" s="716"/>
      <c r="AK30" s="716"/>
      <c r="AL30" s="681" t="s">
        <v>127</v>
      </c>
      <c r="AM30" s="682"/>
      <c r="AN30" s="682"/>
      <c r="AO30" s="717"/>
      <c r="AP30" s="739" t="s">
        <v>221</v>
      </c>
      <c r="AQ30" s="740"/>
      <c r="AR30" s="740"/>
      <c r="AS30" s="740"/>
      <c r="AT30" s="740"/>
      <c r="AU30" s="740"/>
      <c r="AV30" s="740"/>
      <c r="AW30" s="740"/>
      <c r="AX30" s="740"/>
      <c r="AY30" s="740"/>
      <c r="AZ30" s="740"/>
      <c r="BA30" s="740"/>
      <c r="BB30" s="740"/>
      <c r="BC30" s="740"/>
      <c r="BD30" s="740"/>
      <c r="BE30" s="740"/>
      <c r="BF30" s="741"/>
      <c r="BG30" s="739" t="s">
        <v>305</v>
      </c>
      <c r="BH30" s="752"/>
      <c r="BI30" s="752"/>
      <c r="BJ30" s="752"/>
      <c r="BK30" s="752"/>
      <c r="BL30" s="752"/>
      <c r="BM30" s="752"/>
      <c r="BN30" s="752"/>
      <c r="BO30" s="752"/>
      <c r="BP30" s="752"/>
      <c r="BQ30" s="753"/>
      <c r="BR30" s="739" t="s">
        <v>306</v>
      </c>
      <c r="BS30" s="752"/>
      <c r="BT30" s="752"/>
      <c r="BU30" s="752"/>
      <c r="BV30" s="752"/>
      <c r="BW30" s="752"/>
      <c r="BX30" s="752"/>
      <c r="BY30" s="752"/>
      <c r="BZ30" s="752"/>
      <c r="CA30" s="752"/>
      <c r="CB30" s="753"/>
      <c r="CD30" s="765"/>
      <c r="CE30" s="766"/>
      <c r="CF30" s="711" t="s">
        <v>307</v>
      </c>
      <c r="CG30" s="712"/>
      <c r="CH30" s="712"/>
      <c r="CI30" s="712"/>
      <c r="CJ30" s="712"/>
      <c r="CK30" s="712"/>
      <c r="CL30" s="712"/>
      <c r="CM30" s="712"/>
      <c r="CN30" s="712"/>
      <c r="CO30" s="712"/>
      <c r="CP30" s="712"/>
      <c r="CQ30" s="713"/>
      <c r="CR30" s="678">
        <v>370433</v>
      </c>
      <c r="CS30" s="679"/>
      <c r="CT30" s="679"/>
      <c r="CU30" s="679"/>
      <c r="CV30" s="679"/>
      <c r="CW30" s="679"/>
      <c r="CX30" s="679"/>
      <c r="CY30" s="680"/>
      <c r="CZ30" s="681">
        <v>11.7</v>
      </c>
      <c r="DA30" s="699"/>
      <c r="DB30" s="699"/>
      <c r="DC30" s="700"/>
      <c r="DD30" s="684">
        <v>339267</v>
      </c>
      <c r="DE30" s="679"/>
      <c r="DF30" s="679"/>
      <c r="DG30" s="679"/>
      <c r="DH30" s="679"/>
      <c r="DI30" s="679"/>
      <c r="DJ30" s="679"/>
      <c r="DK30" s="680"/>
      <c r="DL30" s="684">
        <v>339267</v>
      </c>
      <c r="DM30" s="679"/>
      <c r="DN30" s="679"/>
      <c r="DO30" s="679"/>
      <c r="DP30" s="679"/>
      <c r="DQ30" s="679"/>
      <c r="DR30" s="679"/>
      <c r="DS30" s="679"/>
      <c r="DT30" s="679"/>
      <c r="DU30" s="679"/>
      <c r="DV30" s="680"/>
      <c r="DW30" s="681">
        <v>21.5</v>
      </c>
      <c r="DX30" s="699"/>
      <c r="DY30" s="699"/>
      <c r="DZ30" s="699"/>
      <c r="EA30" s="699"/>
      <c r="EB30" s="699"/>
      <c r="EC30" s="714"/>
    </row>
    <row r="31" spans="2:133" ht="11.25" customHeight="1" x14ac:dyDescent="0.15">
      <c r="B31" s="675" t="s">
        <v>308</v>
      </c>
      <c r="C31" s="676"/>
      <c r="D31" s="676"/>
      <c r="E31" s="676"/>
      <c r="F31" s="676"/>
      <c r="G31" s="676"/>
      <c r="H31" s="676"/>
      <c r="I31" s="676"/>
      <c r="J31" s="676"/>
      <c r="K31" s="676"/>
      <c r="L31" s="676"/>
      <c r="M31" s="676"/>
      <c r="N31" s="676"/>
      <c r="O31" s="676"/>
      <c r="P31" s="676"/>
      <c r="Q31" s="677"/>
      <c r="R31" s="678">
        <v>323011</v>
      </c>
      <c r="S31" s="679"/>
      <c r="T31" s="679"/>
      <c r="U31" s="679"/>
      <c r="V31" s="679"/>
      <c r="W31" s="679"/>
      <c r="X31" s="679"/>
      <c r="Y31" s="680"/>
      <c r="Z31" s="715">
        <v>9.9</v>
      </c>
      <c r="AA31" s="715"/>
      <c r="AB31" s="715"/>
      <c r="AC31" s="715"/>
      <c r="AD31" s="716" t="s">
        <v>127</v>
      </c>
      <c r="AE31" s="716"/>
      <c r="AF31" s="716"/>
      <c r="AG31" s="716"/>
      <c r="AH31" s="716"/>
      <c r="AI31" s="716"/>
      <c r="AJ31" s="716"/>
      <c r="AK31" s="716"/>
      <c r="AL31" s="681" t="s">
        <v>127</v>
      </c>
      <c r="AM31" s="682"/>
      <c r="AN31" s="682"/>
      <c r="AO31" s="717"/>
      <c r="AP31" s="754" t="s">
        <v>309</v>
      </c>
      <c r="AQ31" s="755"/>
      <c r="AR31" s="755"/>
      <c r="AS31" s="755"/>
      <c r="AT31" s="760" t="s">
        <v>310</v>
      </c>
      <c r="AU31" s="231"/>
      <c r="AV31" s="231"/>
      <c r="AW31" s="231"/>
      <c r="AX31" s="744" t="s">
        <v>187</v>
      </c>
      <c r="AY31" s="745"/>
      <c r="AZ31" s="745"/>
      <c r="BA31" s="745"/>
      <c r="BB31" s="745"/>
      <c r="BC31" s="745"/>
      <c r="BD31" s="745"/>
      <c r="BE31" s="745"/>
      <c r="BF31" s="746"/>
      <c r="BG31" s="747">
        <v>99.8</v>
      </c>
      <c r="BH31" s="748"/>
      <c r="BI31" s="748"/>
      <c r="BJ31" s="748"/>
      <c r="BK31" s="748"/>
      <c r="BL31" s="748"/>
      <c r="BM31" s="749">
        <v>99.1</v>
      </c>
      <c r="BN31" s="748"/>
      <c r="BO31" s="748"/>
      <c r="BP31" s="748"/>
      <c r="BQ31" s="750"/>
      <c r="BR31" s="747">
        <v>99.6</v>
      </c>
      <c r="BS31" s="748"/>
      <c r="BT31" s="748"/>
      <c r="BU31" s="748"/>
      <c r="BV31" s="748"/>
      <c r="BW31" s="748"/>
      <c r="BX31" s="749">
        <v>99</v>
      </c>
      <c r="BY31" s="748"/>
      <c r="BZ31" s="748"/>
      <c r="CA31" s="748"/>
      <c r="CB31" s="750"/>
      <c r="CD31" s="765"/>
      <c r="CE31" s="766"/>
      <c r="CF31" s="711" t="s">
        <v>311</v>
      </c>
      <c r="CG31" s="712"/>
      <c r="CH31" s="712"/>
      <c r="CI31" s="712"/>
      <c r="CJ31" s="712"/>
      <c r="CK31" s="712"/>
      <c r="CL31" s="712"/>
      <c r="CM31" s="712"/>
      <c r="CN31" s="712"/>
      <c r="CO31" s="712"/>
      <c r="CP31" s="712"/>
      <c r="CQ31" s="713"/>
      <c r="CR31" s="678">
        <v>15742</v>
      </c>
      <c r="CS31" s="697"/>
      <c r="CT31" s="697"/>
      <c r="CU31" s="697"/>
      <c r="CV31" s="697"/>
      <c r="CW31" s="697"/>
      <c r="CX31" s="697"/>
      <c r="CY31" s="698"/>
      <c r="CZ31" s="681">
        <v>0.5</v>
      </c>
      <c r="DA31" s="699"/>
      <c r="DB31" s="699"/>
      <c r="DC31" s="700"/>
      <c r="DD31" s="684">
        <v>15742</v>
      </c>
      <c r="DE31" s="697"/>
      <c r="DF31" s="697"/>
      <c r="DG31" s="697"/>
      <c r="DH31" s="697"/>
      <c r="DI31" s="697"/>
      <c r="DJ31" s="697"/>
      <c r="DK31" s="698"/>
      <c r="DL31" s="684">
        <v>15742</v>
      </c>
      <c r="DM31" s="697"/>
      <c r="DN31" s="697"/>
      <c r="DO31" s="697"/>
      <c r="DP31" s="697"/>
      <c r="DQ31" s="697"/>
      <c r="DR31" s="697"/>
      <c r="DS31" s="697"/>
      <c r="DT31" s="697"/>
      <c r="DU31" s="697"/>
      <c r="DV31" s="698"/>
      <c r="DW31" s="681">
        <v>1</v>
      </c>
      <c r="DX31" s="699"/>
      <c r="DY31" s="699"/>
      <c r="DZ31" s="699"/>
      <c r="EA31" s="699"/>
      <c r="EB31" s="699"/>
      <c r="EC31" s="714"/>
    </row>
    <row r="32" spans="2:133" ht="11.25" customHeight="1" x14ac:dyDescent="0.15">
      <c r="B32" s="769" t="s">
        <v>312</v>
      </c>
      <c r="C32" s="770"/>
      <c r="D32" s="770"/>
      <c r="E32" s="770"/>
      <c r="F32" s="770"/>
      <c r="G32" s="770"/>
      <c r="H32" s="770"/>
      <c r="I32" s="770"/>
      <c r="J32" s="770"/>
      <c r="K32" s="770"/>
      <c r="L32" s="770"/>
      <c r="M32" s="770"/>
      <c r="N32" s="770"/>
      <c r="O32" s="770"/>
      <c r="P32" s="770"/>
      <c r="Q32" s="771"/>
      <c r="R32" s="678" t="s">
        <v>127</v>
      </c>
      <c r="S32" s="679"/>
      <c r="T32" s="679"/>
      <c r="U32" s="679"/>
      <c r="V32" s="679"/>
      <c r="W32" s="679"/>
      <c r="X32" s="679"/>
      <c r="Y32" s="680"/>
      <c r="Z32" s="715" t="s">
        <v>127</v>
      </c>
      <c r="AA32" s="715"/>
      <c r="AB32" s="715"/>
      <c r="AC32" s="715"/>
      <c r="AD32" s="716" t="s">
        <v>127</v>
      </c>
      <c r="AE32" s="716"/>
      <c r="AF32" s="716"/>
      <c r="AG32" s="716"/>
      <c r="AH32" s="716"/>
      <c r="AI32" s="716"/>
      <c r="AJ32" s="716"/>
      <c r="AK32" s="716"/>
      <c r="AL32" s="681" t="s">
        <v>127</v>
      </c>
      <c r="AM32" s="682"/>
      <c r="AN32" s="682"/>
      <c r="AO32" s="717"/>
      <c r="AP32" s="756"/>
      <c r="AQ32" s="757"/>
      <c r="AR32" s="757"/>
      <c r="AS32" s="757"/>
      <c r="AT32" s="761"/>
      <c r="AU32" s="230" t="s">
        <v>313</v>
      </c>
      <c r="AV32" s="230"/>
      <c r="AW32" s="230"/>
      <c r="AX32" s="675" t="s">
        <v>314</v>
      </c>
      <c r="AY32" s="676"/>
      <c r="AZ32" s="676"/>
      <c r="BA32" s="676"/>
      <c r="BB32" s="676"/>
      <c r="BC32" s="676"/>
      <c r="BD32" s="676"/>
      <c r="BE32" s="676"/>
      <c r="BF32" s="677"/>
      <c r="BG32" s="751">
        <v>99.9</v>
      </c>
      <c r="BH32" s="697"/>
      <c r="BI32" s="697"/>
      <c r="BJ32" s="697"/>
      <c r="BK32" s="697"/>
      <c r="BL32" s="697"/>
      <c r="BM32" s="682">
        <v>99.6</v>
      </c>
      <c r="BN32" s="743"/>
      <c r="BO32" s="743"/>
      <c r="BP32" s="743"/>
      <c r="BQ32" s="721"/>
      <c r="BR32" s="751">
        <v>99.7</v>
      </c>
      <c r="BS32" s="697"/>
      <c r="BT32" s="697"/>
      <c r="BU32" s="697"/>
      <c r="BV32" s="697"/>
      <c r="BW32" s="697"/>
      <c r="BX32" s="682">
        <v>99.4</v>
      </c>
      <c r="BY32" s="743"/>
      <c r="BZ32" s="743"/>
      <c r="CA32" s="743"/>
      <c r="CB32" s="721"/>
      <c r="CD32" s="767"/>
      <c r="CE32" s="768"/>
      <c r="CF32" s="711" t="s">
        <v>315</v>
      </c>
      <c r="CG32" s="712"/>
      <c r="CH32" s="712"/>
      <c r="CI32" s="712"/>
      <c r="CJ32" s="712"/>
      <c r="CK32" s="712"/>
      <c r="CL32" s="712"/>
      <c r="CM32" s="712"/>
      <c r="CN32" s="712"/>
      <c r="CO32" s="712"/>
      <c r="CP32" s="712"/>
      <c r="CQ32" s="713"/>
      <c r="CR32" s="678">
        <v>180</v>
      </c>
      <c r="CS32" s="679"/>
      <c r="CT32" s="679"/>
      <c r="CU32" s="679"/>
      <c r="CV32" s="679"/>
      <c r="CW32" s="679"/>
      <c r="CX32" s="679"/>
      <c r="CY32" s="680"/>
      <c r="CZ32" s="681">
        <v>0</v>
      </c>
      <c r="DA32" s="699"/>
      <c r="DB32" s="699"/>
      <c r="DC32" s="700"/>
      <c r="DD32" s="684">
        <v>180</v>
      </c>
      <c r="DE32" s="679"/>
      <c r="DF32" s="679"/>
      <c r="DG32" s="679"/>
      <c r="DH32" s="679"/>
      <c r="DI32" s="679"/>
      <c r="DJ32" s="679"/>
      <c r="DK32" s="680"/>
      <c r="DL32" s="684">
        <v>180</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316</v>
      </c>
      <c r="C33" s="676"/>
      <c r="D33" s="676"/>
      <c r="E33" s="676"/>
      <c r="F33" s="676"/>
      <c r="G33" s="676"/>
      <c r="H33" s="676"/>
      <c r="I33" s="676"/>
      <c r="J33" s="676"/>
      <c r="K33" s="676"/>
      <c r="L33" s="676"/>
      <c r="M33" s="676"/>
      <c r="N33" s="676"/>
      <c r="O33" s="676"/>
      <c r="P33" s="676"/>
      <c r="Q33" s="677"/>
      <c r="R33" s="678">
        <v>257375</v>
      </c>
      <c r="S33" s="679"/>
      <c r="T33" s="679"/>
      <c r="U33" s="679"/>
      <c r="V33" s="679"/>
      <c r="W33" s="679"/>
      <c r="X33" s="679"/>
      <c r="Y33" s="680"/>
      <c r="Z33" s="715">
        <v>7.9</v>
      </c>
      <c r="AA33" s="715"/>
      <c r="AB33" s="715"/>
      <c r="AC33" s="715"/>
      <c r="AD33" s="716" t="s">
        <v>127</v>
      </c>
      <c r="AE33" s="716"/>
      <c r="AF33" s="716"/>
      <c r="AG33" s="716"/>
      <c r="AH33" s="716"/>
      <c r="AI33" s="716"/>
      <c r="AJ33" s="716"/>
      <c r="AK33" s="716"/>
      <c r="AL33" s="681" t="s">
        <v>127</v>
      </c>
      <c r="AM33" s="682"/>
      <c r="AN33" s="682"/>
      <c r="AO33" s="717"/>
      <c r="AP33" s="758"/>
      <c r="AQ33" s="759"/>
      <c r="AR33" s="759"/>
      <c r="AS33" s="759"/>
      <c r="AT33" s="762"/>
      <c r="AU33" s="232"/>
      <c r="AV33" s="232"/>
      <c r="AW33" s="232"/>
      <c r="AX33" s="659" t="s">
        <v>317</v>
      </c>
      <c r="AY33" s="660"/>
      <c r="AZ33" s="660"/>
      <c r="BA33" s="660"/>
      <c r="BB33" s="660"/>
      <c r="BC33" s="660"/>
      <c r="BD33" s="660"/>
      <c r="BE33" s="660"/>
      <c r="BF33" s="661"/>
      <c r="BG33" s="742">
        <v>99.6</v>
      </c>
      <c r="BH33" s="663"/>
      <c r="BI33" s="663"/>
      <c r="BJ33" s="663"/>
      <c r="BK33" s="663"/>
      <c r="BL33" s="663"/>
      <c r="BM33" s="706">
        <v>98.3</v>
      </c>
      <c r="BN33" s="663"/>
      <c r="BO33" s="663"/>
      <c r="BP33" s="663"/>
      <c r="BQ33" s="727"/>
      <c r="BR33" s="742">
        <v>99.5</v>
      </c>
      <c r="BS33" s="663"/>
      <c r="BT33" s="663"/>
      <c r="BU33" s="663"/>
      <c r="BV33" s="663"/>
      <c r="BW33" s="663"/>
      <c r="BX33" s="706">
        <v>98.4</v>
      </c>
      <c r="BY33" s="663"/>
      <c r="BZ33" s="663"/>
      <c r="CA33" s="663"/>
      <c r="CB33" s="727"/>
      <c r="CD33" s="711" t="s">
        <v>318</v>
      </c>
      <c r="CE33" s="712"/>
      <c r="CF33" s="712"/>
      <c r="CG33" s="712"/>
      <c r="CH33" s="712"/>
      <c r="CI33" s="712"/>
      <c r="CJ33" s="712"/>
      <c r="CK33" s="712"/>
      <c r="CL33" s="712"/>
      <c r="CM33" s="712"/>
      <c r="CN33" s="712"/>
      <c r="CO33" s="712"/>
      <c r="CP33" s="712"/>
      <c r="CQ33" s="713"/>
      <c r="CR33" s="678">
        <v>1333728</v>
      </c>
      <c r="CS33" s="697"/>
      <c r="CT33" s="697"/>
      <c r="CU33" s="697"/>
      <c r="CV33" s="697"/>
      <c r="CW33" s="697"/>
      <c r="CX33" s="697"/>
      <c r="CY33" s="698"/>
      <c r="CZ33" s="681">
        <v>42.2</v>
      </c>
      <c r="DA33" s="699"/>
      <c r="DB33" s="699"/>
      <c r="DC33" s="700"/>
      <c r="DD33" s="684">
        <v>1059795</v>
      </c>
      <c r="DE33" s="697"/>
      <c r="DF33" s="697"/>
      <c r="DG33" s="697"/>
      <c r="DH33" s="697"/>
      <c r="DI33" s="697"/>
      <c r="DJ33" s="697"/>
      <c r="DK33" s="698"/>
      <c r="DL33" s="684">
        <v>591192</v>
      </c>
      <c r="DM33" s="697"/>
      <c r="DN33" s="697"/>
      <c r="DO33" s="697"/>
      <c r="DP33" s="697"/>
      <c r="DQ33" s="697"/>
      <c r="DR33" s="697"/>
      <c r="DS33" s="697"/>
      <c r="DT33" s="697"/>
      <c r="DU33" s="697"/>
      <c r="DV33" s="698"/>
      <c r="DW33" s="681">
        <v>37.5</v>
      </c>
      <c r="DX33" s="699"/>
      <c r="DY33" s="699"/>
      <c r="DZ33" s="699"/>
      <c r="EA33" s="699"/>
      <c r="EB33" s="699"/>
      <c r="EC33" s="714"/>
    </row>
    <row r="34" spans="2:133" ht="11.25" customHeight="1" x14ac:dyDescent="0.15">
      <c r="B34" s="675" t="s">
        <v>319</v>
      </c>
      <c r="C34" s="676"/>
      <c r="D34" s="676"/>
      <c r="E34" s="676"/>
      <c r="F34" s="676"/>
      <c r="G34" s="676"/>
      <c r="H34" s="676"/>
      <c r="I34" s="676"/>
      <c r="J34" s="676"/>
      <c r="K34" s="676"/>
      <c r="L34" s="676"/>
      <c r="M34" s="676"/>
      <c r="N34" s="676"/>
      <c r="O34" s="676"/>
      <c r="P34" s="676"/>
      <c r="Q34" s="677"/>
      <c r="R34" s="678">
        <v>9803</v>
      </c>
      <c r="S34" s="679"/>
      <c r="T34" s="679"/>
      <c r="U34" s="679"/>
      <c r="V34" s="679"/>
      <c r="W34" s="679"/>
      <c r="X34" s="679"/>
      <c r="Y34" s="680"/>
      <c r="Z34" s="715">
        <v>0.3</v>
      </c>
      <c r="AA34" s="715"/>
      <c r="AB34" s="715"/>
      <c r="AC34" s="715"/>
      <c r="AD34" s="716">
        <v>7382</v>
      </c>
      <c r="AE34" s="716"/>
      <c r="AF34" s="716"/>
      <c r="AG34" s="716"/>
      <c r="AH34" s="716"/>
      <c r="AI34" s="716"/>
      <c r="AJ34" s="716"/>
      <c r="AK34" s="716"/>
      <c r="AL34" s="681">
        <v>0.5</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320</v>
      </c>
      <c r="CE34" s="712"/>
      <c r="CF34" s="712"/>
      <c r="CG34" s="712"/>
      <c r="CH34" s="712"/>
      <c r="CI34" s="712"/>
      <c r="CJ34" s="712"/>
      <c r="CK34" s="712"/>
      <c r="CL34" s="712"/>
      <c r="CM34" s="712"/>
      <c r="CN34" s="712"/>
      <c r="CO34" s="712"/>
      <c r="CP34" s="712"/>
      <c r="CQ34" s="713"/>
      <c r="CR34" s="678">
        <v>484036</v>
      </c>
      <c r="CS34" s="679"/>
      <c r="CT34" s="679"/>
      <c r="CU34" s="679"/>
      <c r="CV34" s="679"/>
      <c r="CW34" s="679"/>
      <c r="CX34" s="679"/>
      <c r="CY34" s="680"/>
      <c r="CZ34" s="681">
        <v>15.3</v>
      </c>
      <c r="DA34" s="699"/>
      <c r="DB34" s="699"/>
      <c r="DC34" s="700"/>
      <c r="DD34" s="684">
        <v>309418</v>
      </c>
      <c r="DE34" s="679"/>
      <c r="DF34" s="679"/>
      <c r="DG34" s="679"/>
      <c r="DH34" s="679"/>
      <c r="DI34" s="679"/>
      <c r="DJ34" s="679"/>
      <c r="DK34" s="680"/>
      <c r="DL34" s="684">
        <v>226646</v>
      </c>
      <c r="DM34" s="679"/>
      <c r="DN34" s="679"/>
      <c r="DO34" s="679"/>
      <c r="DP34" s="679"/>
      <c r="DQ34" s="679"/>
      <c r="DR34" s="679"/>
      <c r="DS34" s="679"/>
      <c r="DT34" s="679"/>
      <c r="DU34" s="679"/>
      <c r="DV34" s="680"/>
      <c r="DW34" s="681">
        <v>14.4</v>
      </c>
      <c r="DX34" s="699"/>
      <c r="DY34" s="699"/>
      <c r="DZ34" s="699"/>
      <c r="EA34" s="699"/>
      <c r="EB34" s="699"/>
      <c r="EC34" s="714"/>
    </row>
    <row r="35" spans="2:133" ht="11.25" customHeight="1" x14ac:dyDescent="0.15">
      <c r="B35" s="675" t="s">
        <v>321</v>
      </c>
      <c r="C35" s="676"/>
      <c r="D35" s="676"/>
      <c r="E35" s="676"/>
      <c r="F35" s="676"/>
      <c r="G35" s="676"/>
      <c r="H35" s="676"/>
      <c r="I35" s="676"/>
      <c r="J35" s="676"/>
      <c r="K35" s="676"/>
      <c r="L35" s="676"/>
      <c r="M35" s="676"/>
      <c r="N35" s="676"/>
      <c r="O35" s="676"/>
      <c r="P35" s="676"/>
      <c r="Q35" s="677"/>
      <c r="R35" s="678">
        <v>10826</v>
      </c>
      <c r="S35" s="679"/>
      <c r="T35" s="679"/>
      <c r="U35" s="679"/>
      <c r="V35" s="679"/>
      <c r="W35" s="679"/>
      <c r="X35" s="679"/>
      <c r="Y35" s="680"/>
      <c r="Z35" s="715">
        <v>0.3</v>
      </c>
      <c r="AA35" s="715"/>
      <c r="AB35" s="715"/>
      <c r="AC35" s="715"/>
      <c r="AD35" s="716" t="s">
        <v>127</v>
      </c>
      <c r="AE35" s="716"/>
      <c r="AF35" s="716"/>
      <c r="AG35" s="716"/>
      <c r="AH35" s="716"/>
      <c r="AI35" s="716"/>
      <c r="AJ35" s="716"/>
      <c r="AK35" s="716"/>
      <c r="AL35" s="681" t="s">
        <v>127</v>
      </c>
      <c r="AM35" s="682"/>
      <c r="AN35" s="682"/>
      <c r="AO35" s="717"/>
      <c r="AP35" s="235"/>
      <c r="AQ35" s="739" t="s">
        <v>322</v>
      </c>
      <c r="AR35" s="740"/>
      <c r="AS35" s="740"/>
      <c r="AT35" s="740"/>
      <c r="AU35" s="740"/>
      <c r="AV35" s="740"/>
      <c r="AW35" s="740"/>
      <c r="AX35" s="740"/>
      <c r="AY35" s="740"/>
      <c r="AZ35" s="740"/>
      <c r="BA35" s="740"/>
      <c r="BB35" s="740"/>
      <c r="BC35" s="740"/>
      <c r="BD35" s="740"/>
      <c r="BE35" s="740"/>
      <c r="BF35" s="741"/>
      <c r="BG35" s="739" t="s">
        <v>323</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324</v>
      </c>
      <c r="CE35" s="712"/>
      <c r="CF35" s="712"/>
      <c r="CG35" s="712"/>
      <c r="CH35" s="712"/>
      <c r="CI35" s="712"/>
      <c r="CJ35" s="712"/>
      <c r="CK35" s="712"/>
      <c r="CL35" s="712"/>
      <c r="CM35" s="712"/>
      <c r="CN35" s="712"/>
      <c r="CO35" s="712"/>
      <c r="CP35" s="712"/>
      <c r="CQ35" s="713"/>
      <c r="CR35" s="678">
        <v>4898</v>
      </c>
      <c r="CS35" s="697"/>
      <c r="CT35" s="697"/>
      <c r="CU35" s="697"/>
      <c r="CV35" s="697"/>
      <c r="CW35" s="697"/>
      <c r="CX35" s="697"/>
      <c r="CY35" s="698"/>
      <c r="CZ35" s="681">
        <v>0.2</v>
      </c>
      <c r="DA35" s="699"/>
      <c r="DB35" s="699"/>
      <c r="DC35" s="700"/>
      <c r="DD35" s="684">
        <v>364</v>
      </c>
      <c r="DE35" s="697"/>
      <c r="DF35" s="697"/>
      <c r="DG35" s="697"/>
      <c r="DH35" s="697"/>
      <c r="DI35" s="697"/>
      <c r="DJ35" s="697"/>
      <c r="DK35" s="698"/>
      <c r="DL35" s="684">
        <v>364</v>
      </c>
      <c r="DM35" s="697"/>
      <c r="DN35" s="697"/>
      <c r="DO35" s="697"/>
      <c r="DP35" s="697"/>
      <c r="DQ35" s="697"/>
      <c r="DR35" s="697"/>
      <c r="DS35" s="697"/>
      <c r="DT35" s="697"/>
      <c r="DU35" s="697"/>
      <c r="DV35" s="698"/>
      <c r="DW35" s="681">
        <v>0</v>
      </c>
      <c r="DX35" s="699"/>
      <c r="DY35" s="699"/>
      <c r="DZ35" s="699"/>
      <c r="EA35" s="699"/>
      <c r="EB35" s="699"/>
      <c r="EC35" s="714"/>
    </row>
    <row r="36" spans="2:133" ht="11.25" customHeight="1" x14ac:dyDescent="0.15">
      <c r="B36" s="675" t="s">
        <v>325</v>
      </c>
      <c r="C36" s="676"/>
      <c r="D36" s="676"/>
      <c r="E36" s="676"/>
      <c r="F36" s="676"/>
      <c r="G36" s="676"/>
      <c r="H36" s="676"/>
      <c r="I36" s="676"/>
      <c r="J36" s="676"/>
      <c r="K36" s="676"/>
      <c r="L36" s="676"/>
      <c r="M36" s="676"/>
      <c r="N36" s="676"/>
      <c r="O36" s="676"/>
      <c r="P36" s="676"/>
      <c r="Q36" s="677"/>
      <c r="R36" s="678">
        <v>346500</v>
      </c>
      <c r="S36" s="679"/>
      <c r="T36" s="679"/>
      <c r="U36" s="679"/>
      <c r="V36" s="679"/>
      <c r="W36" s="679"/>
      <c r="X36" s="679"/>
      <c r="Y36" s="680"/>
      <c r="Z36" s="715">
        <v>10.6</v>
      </c>
      <c r="AA36" s="715"/>
      <c r="AB36" s="715"/>
      <c r="AC36" s="715"/>
      <c r="AD36" s="716" t="s">
        <v>127</v>
      </c>
      <c r="AE36" s="716"/>
      <c r="AF36" s="716"/>
      <c r="AG36" s="716"/>
      <c r="AH36" s="716"/>
      <c r="AI36" s="716"/>
      <c r="AJ36" s="716"/>
      <c r="AK36" s="716"/>
      <c r="AL36" s="681" t="s">
        <v>127</v>
      </c>
      <c r="AM36" s="682"/>
      <c r="AN36" s="682"/>
      <c r="AO36" s="717"/>
      <c r="AP36" s="235"/>
      <c r="AQ36" s="730" t="s">
        <v>326</v>
      </c>
      <c r="AR36" s="731"/>
      <c r="AS36" s="731"/>
      <c r="AT36" s="731"/>
      <c r="AU36" s="731"/>
      <c r="AV36" s="731"/>
      <c r="AW36" s="731"/>
      <c r="AX36" s="731"/>
      <c r="AY36" s="732"/>
      <c r="AZ36" s="733">
        <v>234593</v>
      </c>
      <c r="BA36" s="734"/>
      <c r="BB36" s="734"/>
      <c r="BC36" s="734"/>
      <c r="BD36" s="734"/>
      <c r="BE36" s="734"/>
      <c r="BF36" s="735"/>
      <c r="BG36" s="736" t="s">
        <v>327</v>
      </c>
      <c r="BH36" s="737"/>
      <c r="BI36" s="737"/>
      <c r="BJ36" s="737"/>
      <c r="BK36" s="737"/>
      <c r="BL36" s="737"/>
      <c r="BM36" s="737"/>
      <c r="BN36" s="737"/>
      <c r="BO36" s="737"/>
      <c r="BP36" s="737"/>
      <c r="BQ36" s="737"/>
      <c r="BR36" s="737"/>
      <c r="BS36" s="737"/>
      <c r="BT36" s="737"/>
      <c r="BU36" s="738"/>
      <c r="BV36" s="733">
        <v>5650</v>
      </c>
      <c r="BW36" s="734"/>
      <c r="BX36" s="734"/>
      <c r="BY36" s="734"/>
      <c r="BZ36" s="734"/>
      <c r="CA36" s="734"/>
      <c r="CB36" s="735"/>
      <c r="CD36" s="711" t="s">
        <v>328</v>
      </c>
      <c r="CE36" s="712"/>
      <c r="CF36" s="712"/>
      <c r="CG36" s="712"/>
      <c r="CH36" s="712"/>
      <c r="CI36" s="712"/>
      <c r="CJ36" s="712"/>
      <c r="CK36" s="712"/>
      <c r="CL36" s="712"/>
      <c r="CM36" s="712"/>
      <c r="CN36" s="712"/>
      <c r="CO36" s="712"/>
      <c r="CP36" s="712"/>
      <c r="CQ36" s="713"/>
      <c r="CR36" s="678">
        <v>282114</v>
      </c>
      <c r="CS36" s="679"/>
      <c r="CT36" s="679"/>
      <c r="CU36" s="679"/>
      <c r="CV36" s="679"/>
      <c r="CW36" s="679"/>
      <c r="CX36" s="679"/>
      <c r="CY36" s="680"/>
      <c r="CZ36" s="681">
        <v>8.9</v>
      </c>
      <c r="DA36" s="699"/>
      <c r="DB36" s="699"/>
      <c r="DC36" s="700"/>
      <c r="DD36" s="684">
        <v>228440</v>
      </c>
      <c r="DE36" s="679"/>
      <c r="DF36" s="679"/>
      <c r="DG36" s="679"/>
      <c r="DH36" s="679"/>
      <c r="DI36" s="679"/>
      <c r="DJ36" s="679"/>
      <c r="DK36" s="680"/>
      <c r="DL36" s="684">
        <v>169430</v>
      </c>
      <c r="DM36" s="679"/>
      <c r="DN36" s="679"/>
      <c r="DO36" s="679"/>
      <c r="DP36" s="679"/>
      <c r="DQ36" s="679"/>
      <c r="DR36" s="679"/>
      <c r="DS36" s="679"/>
      <c r="DT36" s="679"/>
      <c r="DU36" s="679"/>
      <c r="DV36" s="680"/>
      <c r="DW36" s="681">
        <v>10.7</v>
      </c>
      <c r="DX36" s="699"/>
      <c r="DY36" s="699"/>
      <c r="DZ36" s="699"/>
      <c r="EA36" s="699"/>
      <c r="EB36" s="699"/>
      <c r="EC36" s="714"/>
    </row>
    <row r="37" spans="2:133" ht="11.25" customHeight="1" x14ac:dyDescent="0.15">
      <c r="B37" s="675" t="s">
        <v>329</v>
      </c>
      <c r="C37" s="676"/>
      <c r="D37" s="676"/>
      <c r="E37" s="676"/>
      <c r="F37" s="676"/>
      <c r="G37" s="676"/>
      <c r="H37" s="676"/>
      <c r="I37" s="676"/>
      <c r="J37" s="676"/>
      <c r="K37" s="676"/>
      <c r="L37" s="676"/>
      <c r="M37" s="676"/>
      <c r="N37" s="676"/>
      <c r="O37" s="676"/>
      <c r="P37" s="676"/>
      <c r="Q37" s="677"/>
      <c r="R37" s="678">
        <v>131152</v>
      </c>
      <c r="S37" s="679"/>
      <c r="T37" s="679"/>
      <c r="U37" s="679"/>
      <c r="V37" s="679"/>
      <c r="W37" s="679"/>
      <c r="X37" s="679"/>
      <c r="Y37" s="680"/>
      <c r="Z37" s="715">
        <v>4</v>
      </c>
      <c r="AA37" s="715"/>
      <c r="AB37" s="715"/>
      <c r="AC37" s="715"/>
      <c r="AD37" s="716" t="s">
        <v>127</v>
      </c>
      <c r="AE37" s="716"/>
      <c r="AF37" s="716"/>
      <c r="AG37" s="716"/>
      <c r="AH37" s="716"/>
      <c r="AI37" s="716"/>
      <c r="AJ37" s="716"/>
      <c r="AK37" s="716"/>
      <c r="AL37" s="681" t="s">
        <v>127</v>
      </c>
      <c r="AM37" s="682"/>
      <c r="AN37" s="682"/>
      <c r="AO37" s="717"/>
      <c r="AQ37" s="718" t="s">
        <v>330</v>
      </c>
      <c r="AR37" s="719"/>
      <c r="AS37" s="719"/>
      <c r="AT37" s="719"/>
      <c r="AU37" s="719"/>
      <c r="AV37" s="719"/>
      <c r="AW37" s="719"/>
      <c r="AX37" s="719"/>
      <c r="AY37" s="720"/>
      <c r="AZ37" s="678">
        <v>66420</v>
      </c>
      <c r="BA37" s="679"/>
      <c r="BB37" s="679"/>
      <c r="BC37" s="679"/>
      <c r="BD37" s="697"/>
      <c r="BE37" s="697"/>
      <c r="BF37" s="721"/>
      <c r="BG37" s="711" t="s">
        <v>331</v>
      </c>
      <c r="BH37" s="712"/>
      <c r="BI37" s="712"/>
      <c r="BJ37" s="712"/>
      <c r="BK37" s="712"/>
      <c r="BL37" s="712"/>
      <c r="BM37" s="712"/>
      <c r="BN37" s="712"/>
      <c r="BO37" s="712"/>
      <c r="BP37" s="712"/>
      <c r="BQ37" s="712"/>
      <c r="BR37" s="712"/>
      <c r="BS37" s="712"/>
      <c r="BT37" s="712"/>
      <c r="BU37" s="713"/>
      <c r="BV37" s="678">
        <v>1872</v>
      </c>
      <c r="BW37" s="679"/>
      <c r="BX37" s="679"/>
      <c r="BY37" s="679"/>
      <c r="BZ37" s="679"/>
      <c r="CA37" s="679"/>
      <c r="CB37" s="722"/>
      <c r="CD37" s="711" t="s">
        <v>332</v>
      </c>
      <c r="CE37" s="712"/>
      <c r="CF37" s="712"/>
      <c r="CG37" s="712"/>
      <c r="CH37" s="712"/>
      <c r="CI37" s="712"/>
      <c r="CJ37" s="712"/>
      <c r="CK37" s="712"/>
      <c r="CL37" s="712"/>
      <c r="CM37" s="712"/>
      <c r="CN37" s="712"/>
      <c r="CO37" s="712"/>
      <c r="CP37" s="712"/>
      <c r="CQ37" s="713"/>
      <c r="CR37" s="678">
        <v>97911</v>
      </c>
      <c r="CS37" s="697"/>
      <c r="CT37" s="697"/>
      <c r="CU37" s="697"/>
      <c r="CV37" s="697"/>
      <c r="CW37" s="697"/>
      <c r="CX37" s="697"/>
      <c r="CY37" s="698"/>
      <c r="CZ37" s="681">
        <v>3.1</v>
      </c>
      <c r="DA37" s="699"/>
      <c r="DB37" s="699"/>
      <c r="DC37" s="700"/>
      <c r="DD37" s="684">
        <v>97911</v>
      </c>
      <c r="DE37" s="697"/>
      <c r="DF37" s="697"/>
      <c r="DG37" s="697"/>
      <c r="DH37" s="697"/>
      <c r="DI37" s="697"/>
      <c r="DJ37" s="697"/>
      <c r="DK37" s="698"/>
      <c r="DL37" s="684">
        <v>93367</v>
      </c>
      <c r="DM37" s="697"/>
      <c r="DN37" s="697"/>
      <c r="DO37" s="697"/>
      <c r="DP37" s="697"/>
      <c r="DQ37" s="697"/>
      <c r="DR37" s="697"/>
      <c r="DS37" s="697"/>
      <c r="DT37" s="697"/>
      <c r="DU37" s="697"/>
      <c r="DV37" s="698"/>
      <c r="DW37" s="681">
        <v>5.9</v>
      </c>
      <c r="DX37" s="699"/>
      <c r="DY37" s="699"/>
      <c r="DZ37" s="699"/>
      <c r="EA37" s="699"/>
      <c r="EB37" s="699"/>
      <c r="EC37" s="714"/>
    </row>
    <row r="38" spans="2:133" ht="11.25" customHeight="1" x14ac:dyDescent="0.15">
      <c r="B38" s="675" t="s">
        <v>333</v>
      </c>
      <c r="C38" s="676"/>
      <c r="D38" s="676"/>
      <c r="E38" s="676"/>
      <c r="F38" s="676"/>
      <c r="G38" s="676"/>
      <c r="H38" s="676"/>
      <c r="I38" s="676"/>
      <c r="J38" s="676"/>
      <c r="K38" s="676"/>
      <c r="L38" s="676"/>
      <c r="M38" s="676"/>
      <c r="N38" s="676"/>
      <c r="O38" s="676"/>
      <c r="P38" s="676"/>
      <c r="Q38" s="677"/>
      <c r="R38" s="678">
        <v>129406</v>
      </c>
      <c r="S38" s="679"/>
      <c r="T38" s="679"/>
      <c r="U38" s="679"/>
      <c r="V38" s="679"/>
      <c r="W38" s="679"/>
      <c r="X38" s="679"/>
      <c r="Y38" s="680"/>
      <c r="Z38" s="715">
        <v>4</v>
      </c>
      <c r="AA38" s="715"/>
      <c r="AB38" s="715"/>
      <c r="AC38" s="715"/>
      <c r="AD38" s="716">
        <v>4</v>
      </c>
      <c r="AE38" s="716"/>
      <c r="AF38" s="716"/>
      <c r="AG38" s="716"/>
      <c r="AH38" s="716"/>
      <c r="AI38" s="716"/>
      <c r="AJ38" s="716"/>
      <c r="AK38" s="716"/>
      <c r="AL38" s="681">
        <v>0</v>
      </c>
      <c r="AM38" s="682"/>
      <c r="AN38" s="682"/>
      <c r="AO38" s="717"/>
      <c r="AQ38" s="718" t="s">
        <v>334</v>
      </c>
      <c r="AR38" s="719"/>
      <c r="AS38" s="719"/>
      <c r="AT38" s="719"/>
      <c r="AU38" s="719"/>
      <c r="AV38" s="719"/>
      <c r="AW38" s="719"/>
      <c r="AX38" s="719"/>
      <c r="AY38" s="720"/>
      <c r="AZ38" s="678">
        <v>47100</v>
      </c>
      <c r="BA38" s="679"/>
      <c r="BB38" s="679"/>
      <c r="BC38" s="679"/>
      <c r="BD38" s="697"/>
      <c r="BE38" s="697"/>
      <c r="BF38" s="721"/>
      <c r="BG38" s="711" t="s">
        <v>335</v>
      </c>
      <c r="BH38" s="712"/>
      <c r="BI38" s="712"/>
      <c r="BJ38" s="712"/>
      <c r="BK38" s="712"/>
      <c r="BL38" s="712"/>
      <c r="BM38" s="712"/>
      <c r="BN38" s="712"/>
      <c r="BO38" s="712"/>
      <c r="BP38" s="712"/>
      <c r="BQ38" s="712"/>
      <c r="BR38" s="712"/>
      <c r="BS38" s="712"/>
      <c r="BT38" s="712"/>
      <c r="BU38" s="713"/>
      <c r="BV38" s="678">
        <v>309</v>
      </c>
      <c r="BW38" s="679"/>
      <c r="BX38" s="679"/>
      <c r="BY38" s="679"/>
      <c r="BZ38" s="679"/>
      <c r="CA38" s="679"/>
      <c r="CB38" s="722"/>
      <c r="CD38" s="711" t="s">
        <v>336</v>
      </c>
      <c r="CE38" s="712"/>
      <c r="CF38" s="712"/>
      <c r="CG38" s="712"/>
      <c r="CH38" s="712"/>
      <c r="CI38" s="712"/>
      <c r="CJ38" s="712"/>
      <c r="CK38" s="712"/>
      <c r="CL38" s="712"/>
      <c r="CM38" s="712"/>
      <c r="CN38" s="712"/>
      <c r="CO38" s="712"/>
      <c r="CP38" s="712"/>
      <c r="CQ38" s="713"/>
      <c r="CR38" s="678">
        <v>234593</v>
      </c>
      <c r="CS38" s="679"/>
      <c r="CT38" s="679"/>
      <c r="CU38" s="679"/>
      <c r="CV38" s="679"/>
      <c r="CW38" s="679"/>
      <c r="CX38" s="679"/>
      <c r="CY38" s="680"/>
      <c r="CZ38" s="681">
        <v>7.4</v>
      </c>
      <c r="DA38" s="699"/>
      <c r="DB38" s="699"/>
      <c r="DC38" s="700"/>
      <c r="DD38" s="684">
        <v>212624</v>
      </c>
      <c r="DE38" s="679"/>
      <c r="DF38" s="679"/>
      <c r="DG38" s="679"/>
      <c r="DH38" s="679"/>
      <c r="DI38" s="679"/>
      <c r="DJ38" s="679"/>
      <c r="DK38" s="680"/>
      <c r="DL38" s="684">
        <v>194752</v>
      </c>
      <c r="DM38" s="679"/>
      <c r="DN38" s="679"/>
      <c r="DO38" s="679"/>
      <c r="DP38" s="679"/>
      <c r="DQ38" s="679"/>
      <c r="DR38" s="679"/>
      <c r="DS38" s="679"/>
      <c r="DT38" s="679"/>
      <c r="DU38" s="679"/>
      <c r="DV38" s="680"/>
      <c r="DW38" s="681">
        <v>12.3</v>
      </c>
      <c r="DX38" s="699"/>
      <c r="DY38" s="699"/>
      <c r="DZ38" s="699"/>
      <c r="EA38" s="699"/>
      <c r="EB38" s="699"/>
      <c r="EC38" s="714"/>
    </row>
    <row r="39" spans="2:133" ht="11.25" customHeight="1" x14ac:dyDescent="0.15">
      <c r="B39" s="675" t="s">
        <v>337</v>
      </c>
      <c r="C39" s="676"/>
      <c r="D39" s="676"/>
      <c r="E39" s="676"/>
      <c r="F39" s="676"/>
      <c r="G39" s="676"/>
      <c r="H39" s="676"/>
      <c r="I39" s="676"/>
      <c r="J39" s="676"/>
      <c r="K39" s="676"/>
      <c r="L39" s="676"/>
      <c r="M39" s="676"/>
      <c r="N39" s="676"/>
      <c r="O39" s="676"/>
      <c r="P39" s="676"/>
      <c r="Q39" s="677"/>
      <c r="R39" s="678">
        <v>286900</v>
      </c>
      <c r="S39" s="679"/>
      <c r="T39" s="679"/>
      <c r="U39" s="679"/>
      <c r="V39" s="679"/>
      <c r="W39" s="679"/>
      <c r="X39" s="679"/>
      <c r="Y39" s="680"/>
      <c r="Z39" s="715">
        <v>8.8000000000000007</v>
      </c>
      <c r="AA39" s="715"/>
      <c r="AB39" s="715"/>
      <c r="AC39" s="715"/>
      <c r="AD39" s="716" t="s">
        <v>127</v>
      </c>
      <c r="AE39" s="716"/>
      <c r="AF39" s="716"/>
      <c r="AG39" s="716"/>
      <c r="AH39" s="716"/>
      <c r="AI39" s="716"/>
      <c r="AJ39" s="716"/>
      <c r="AK39" s="716"/>
      <c r="AL39" s="681" t="s">
        <v>127</v>
      </c>
      <c r="AM39" s="682"/>
      <c r="AN39" s="682"/>
      <c r="AO39" s="717"/>
      <c r="AQ39" s="718" t="s">
        <v>338</v>
      </c>
      <c r="AR39" s="719"/>
      <c r="AS39" s="719"/>
      <c r="AT39" s="719"/>
      <c r="AU39" s="719"/>
      <c r="AV39" s="719"/>
      <c r="AW39" s="719"/>
      <c r="AX39" s="719"/>
      <c r="AY39" s="720"/>
      <c r="AZ39" s="678" t="s">
        <v>127</v>
      </c>
      <c r="BA39" s="679"/>
      <c r="BB39" s="679"/>
      <c r="BC39" s="679"/>
      <c r="BD39" s="697"/>
      <c r="BE39" s="697"/>
      <c r="BF39" s="721"/>
      <c r="BG39" s="711" t="s">
        <v>339</v>
      </c>
      <c r="BH39" s="712"/>
      <c r="BI39" s="712"/>
      <c r="BJ39" s="712"/>
      <c r="BK39" s="712"/>
      <c r="BL39" s="712"/>
      <c r="BM39" s="712"/>
      <c r="BN39" s="712"/>
      <c r="BO39" s="712"/>
      <c r="BP39" s="712"/>
      <c r="BQ39" s="712"/>
      <c r="BR39" s="712"/>
      <c r="BS39" s="712"/>
      <c r="BT39" s="712"/>
      <c r="BU39" s="713"/>
      <c r="BV39" s="678">
        <v>427</v>
      </c>
      <c r="BW39" s="679"/>
      <c r="BX39" s="679"/>
      <c r="BY39" s="679"/>
      <c r="BZ39" s="679"/>
      <c r="CA39" s="679"/>
      <c r="CB39" s="722"/>
      <c r="CD39" s="711" t="s">
        <v>340</v>
      </c>
      <c r="CE39" s="712"/>
      <c r="CF39" s="712"/>
      <c r="CG39" s="712"/>
      <c r="CH39" s="712"/>
      <c r="CI39" s="712"/>
      <c r="CJ39" s="712"/>
      <c r="CK39" s="712"/>
      <c r="CL39" s="712"/>
      <c r="CM39" s="712"/>
      <c r="CN39" s="712"/>
      <c r="CO39" s="712"/>
      <c r="CP39" s="712"/>
      <c r="CQ39" s="713"/>
      <c r="CR39" s="678">
        <v>322287</v>
      </c>
      <c r="CS39" s="697"/>
      <c r="CT39" s="697"/>
      <c r="CU39" s="697"/>
      <c r="CV39" s="697"/>
      <c r="CW39" s="697"/>
      <c r="CX39" s="697"/>
      <c r="CY39" s="698"/>
      <c r="CZ39" s="681">
        <v>10.199999999999999</v>
      </c>
      <c r="DA39" s="699"/>
      <c r="DB39" s="699"/>
      <c r="DC39" s="700"/>
      <c r="DD39" s="684">
        <v>308949</v>
      </c>
      <c r="DE39" s="697"/>
      <c r="DF39" s="697"/>
      <c r="DG39" s="697"/>
      <c r="DH39" s="697"/>
      <c r="DI39" s="697"/>
      <c r="DJ39" s="697"/>
      <c r="DK39" s="698"/>
      <c r="DL39" s="684" t="s">
        <v>127</v>
      </c>
      <c r="DM39" s="697"/>
      <c r="DN39" s="697"/>
      <c r="DO39" s="697"/>
      <c r="DP39" s="697"/>
      <c r="DQ39" s="697"/>
      <c r="DR39" s="697"/>
      <c r="DS39" s="697"/>
      <c r="DT39" s="697"/>
      <c r="DU39" s="697"/>
      <c r="DV39" s="698"/>
      <c r="DW39" s="681" t="s">
        <v>127</v>
      </c>
      <c r="DX39" s="699"/>
      <c r="DY39" s="699"/>
      <c r="DZ39" s="699"/>
      <c r="EA39" s="699"/>
      <c r="EB39" s="699"/>
      <c r="EC39" s="714"/>
    </row>
    <row r="40" spans="2:133" ht="11.25" customHeight="1" x14ac:dyDescent="0.15">
      <c r="B40" s="675" t="s">
        <v>341</v>
      </c>
      <c r="C40" s="676"/>
      <c r="D40" s="676"/>
      <c r="E40" s="676"/>
      <c r="F40" s="676"/>
      <c r="G40" s="676"/>
      <c r="H40" s="676"/>
      <c r="I40" s="676"/>
      <c r="J40" s="676"/>
      <c r="K40" s="676"/>
      <c r="L40" s="676"/>
      <c r="M40" s="676"/>
      <c r="N40" s="676"/>
      <c r="O40" s="676"/>
      <c r="P40" s="676"/>
      <c r="Q40" s="677"/>
      <c r="R40" s="678" t="s">
        <v>127</v>
      </c>
      <c r="S40" s="679"/>
      <c r="T40" s="679"/>
      <c r="U40" s="679"/>
      <c r="V40" s="679"/>
      <c r="W40" s="679"/>
      <c r="X40" s="679"/>
      <c r="Y40" s="680"/>
      <c r="Z40" s="715" t="s">
        <v>127</v>
      </c>
      <c r="AA40" s="715"/>
      <c r="AB40" s="715"/>
      <c r="AC40" s="715"/>
      <c r="AD40" s="716" t="s">
        <v>243</v>
      </c>
      <c r="AE40" s="716"/>
      <c r="AF40" s="716"/>
      <c r="AG40" s="716"/>
      <c r="AH40" s="716"/>
      <c r="AI40" s="716"/>
      <c r="AJ40" s="716"/>
      <c r="AK40" s="716"/>
      <c r="AL40" s="681" t="s">
        <v>127</v>
      </c>
      <c r="AM40" s="682"/>
      <c r="AN40" s="682"/>
      <c r="AO40" s="717"/>
      <c r="AQ40" s="718" t="s">
        <v>342</v>
      </c>
      <c r="AR40" s="719"/>
      <c r="AS40" s="719"/>
      <c r="AT40" s="719"/>
      <c r="AU40" s="719"/>
      <c r="AV40" s="719"/>
      <c r="AW40" s="719"/>
      <c r="AX40" s="719"/>
      <c r="AY40" s="720"/>
      <c r="AZ40" s="678" t="s">
        <v>127</v>
      </c>
      <c r="BA40" s="679"/>
      <c r="BB40" s="679"/>
      <c r="BC40" s="679"/>
      <c r="BD40" s="697"/>
      <c r="BE40" s="697"/>
      <c r="BF40" s="721"/>
      <c r="BG40" s="723" t="s">
        <v>343</v>
      </c>
      <c r="BH40" s="724"/>
      <c r="BI40" s="724"/>
      <c r="BJ40" s="724"/>
      <c r="BK40" s="724"/>
      <c r="BL40" s="236"/>
      <c r="BM40" s="712" t="s">
        <v>344</v>
      </c>
      <c r="BN40" s="712"/>
      <c r="BO40" s="712"/>
      <c r="BP40" s="712"/>
      <c r="BQ40" s="712"/>
      <c r="BR40" s="712"/>
      <c r="BS40" s="712"/>
      <c r="BT40" s="712"/>
      <c r="BU40" s="713"/>
      <c r="BV40" s="678">
        <v>55</v>
      </c>
      <c r="BW40" s="679"/>
      <c r="BX40" s="679"/>
      <c r="BY40" s="679"/>
      <c r="BZ40" s="679"/>
      <c r="CA40" s="679"/>
      <c r="CB40" s="722"/>
      <c r="CD40" s="711" t="s">
        <v>345</v>
      </c>
      <c r="CE40" s="712"/>
      <c r="CF40" s="712"/>
      <c r="CG40" s="712"/>
      <c r="CH40" s="712"/>
      <c r="CI40" s="712"/>
      <c r="CJ40" s="712"/>
      <c r="CK40" s="712"/>
      <c r="CL40" s="712"/>
      <c r="CM40" s="712"/>
      <c r="CN40" s="712"/>
      <c r="CO40" s="712"/>
      <c r="CP40" s="712"/>
      <c r="CQ40" s="713"/>
      <c r="CR40" s="678">
        <v>5800</v>
      </c>
      <c r="CS40" s="679"/>
      <c r="CT40" s="679"/>
      <c r="CU40" s="679"/>
      <c r="CV40" s="679"/>
      <c r="CW40" s="679"/>
      <c r="CX40" s="679"/>
      <c r="CY40" s="680"/>
      <c r="CZ40" s="681">
        <v>0.2</v>
      </c>
      <c r="DA40" s="699"/>
      <c r="DB40" s="699"/>
      <c r="DC40" s="700"/>
      <c r="DD40" s="684" t="s">
        <v>243</v>
      </c>
      <c r="DE40" s="679"/>
      <c r="DF40" s="679"/>
      <c r="DG40" s="679"/>
      <c r="DH40" s="679"/>
      <c r="DI40" s="679"/>
      <c r="DJ40" s="679"/>
      <c r="DK40" s="680"/>
      <c r="DL40" s="684" t="s">
        <v>127</v>
      </c>
      <c r="DM40" s="679"/>
      <c r="DN40" s="679"/>
      <c r="DO40" s="679"/>
      <c r="DP40" s="679"/>
      <c r="DQ40" s="679"/>
      <c r="DR40" s="679"/>
      <c r="DS40" s="679"/>
      <c r="DT40" s="679"/>
      <c r="DU40" s="679"/>
      <c r="DV40" s="680"/>
      <c r="DW40" s="681" t="s">
        <v>127</v>
      </c>
      <c r="DX40" s="699"/>
      <c r="DY40" s="699"/>
      <c r="DZ40" s="699"/>
      <c r="EA40" s="699"/>
      <c r="EB40" s="699"/>
      <c r="EC40" s="714"/>
    </row>
    <row r="41" spans="2:133" ht="11.25" customHeight="1" x14ac:dyDescent="0.15">
      <c r="B41" s="675" t="s">
        <v>346</v>
      </c>
      <c r="C41" s="676"/>
      <c r="D41" s="676"/>
      <c r="E41" s="676"/>
      <c r="F41" s="676"/>
      <c r="G41" s="676"/>
      <c r="H41" s="676"/>
      <c r="I41" s="676"/>
      <c r="J41" s="676"/>
      <c r="K41" s="676"/>
      <c r="L41" s="676"/>
      <c r="M41" s="676"/>
      <c r="N41" s="676"/>
      <c r="O41" s="676"/>
      <c r="P41" s="676"/>
      <c r="Q41" s="677"/>
      <c r="R41" s="678">
        <v>38000</v>
      </c>
      <c r="S41" s="679"/>
      <c r="T41" s="679"/>
      <c r="U41" s="679"/>
      <c r="V41" s="679"/>
      <c r="W41" s="679"/>
      <c r="X41" s="679"/>
      <c r="Y41" s="680"/>
      <c r="Z41" s="715">
        <v>1.2</v>
      </c>
      <c r="AA41" s="715"/>
      <c r="AB41" s="715"/>
      <c r="AC41" s="715"/>
      <c r="AD41" s="716" t="s">
        <v>127</v>
      </c>
      <c r="AE41" s="716"/>
      <c r="AF41" s="716"/>
      <c r="AG41" s="716"/>
      <c r="AH41" s="716"/>
      <c r="AI41" s="716"/>
      <c r="AJ41" s="716"/>
      <c r="AK41" s="716"/>
      <c r="AL41" s="681" t="s">
        <v>127</v>
      </c>
      <c r="AM41" s="682"/>
      <c r="AN41" s="682"/>
      <c r="AO41" s="717"/>
      <c r="AQ41" s="718" t="s">
        <v>347</v>
      </c>
      <c r="AR41" s="719"/>
      <c r="AS41" s="719"/>
      <c r="AT41" s="719"/>
      <c r="AU41" s="719"/>
      <c r="AV41" s="719"/>
      <c r="AW41" s="719"/>
      <c r="AX41" s="719"/>
      <c r="AY41" s="720"/>
      <c r="AZ41" s="678">
        <v>24669</v>
      </c>
      <c r="BA41" s="679"/>
      <c r="BB41" s="679"/>
      <c r="BC41" s="679"/>
      <c r="BD41" s="697"/>
      <c r="BE41" s="697"/>
      <c r="BF41" s="721"/>
      <c r="BG41" s="723"/>
      <c r="BH41" s="724"/>
      <c r="BI41" s="724"/>
      <c r="BJ41" s="724"/>
      <c r="BK41" s="724"/>
      <c r="BL41" s="236"/>
      <c r="BM41" s="712" t="s">
        <v>348</v>
      </c>
      <c r="BN41" s="712"/>
      <c r="BO41" s="712"/>
      <c r="BP41" s="712"/>
      <c r="BQ41" s="712"/>
      <c r="BR41" s="712"/>
      <c r="BS41" s="712"/>
      <c r="BT41" s="712"/>
      <c r="BU41" s="713"/>
      <c r="BV41" s="678">
        <v>1</v>
      </c>
      <c r="BW41" s="679"/>
      <c r="BX41" s="679"/>
      <c r="BY41" s="679"/>
      <c r="BZ41" s="679"/>
      <c r="CA41" s="679"/>
      <c r="CB41" s="722"/>
      <c r="CD41" s="711" t="s">
        <v>349</v>
      </c>
      <c r="CE41" s="712"/>
      <c r="CF41" s="712"/>
      <c r="CG41" s="712"/>
      <c r="CH41" s="712"/>
      <c r="CI41" s="712"/>
      <c r="CJ41" s="712"/>
      <c r="CK41" s="712"/>
      <c r="CL41" s="712"/>
      <c r="CM41" s="712"/>
      <c r="CN41" s="712"/>
      <c r="CO41" s="712"/>
      <c r="CP41" s="712"/>
      <c r="CQ41" s="713"/>
      <c r="CR41" s="678" t="s">
        <v>127</v>
      </c>
      <c r="CS41" s="697"/>
      <c r="CT41" s="697"/>
      <c r="CU41" s="697"/>
      <c r="CV41" s="697"/>
      <c r="CW41" s="697"/>
      <c r="CX41" s="697"/>
      <c r="CY41" s="698"/>
      <c r="CZ41" s="681" t="s">
        <v>127</v>
      </c>
      <c r="DA41" s="699"/>
      <c r="DB41" s="699"/>
      <c r="DC41" s="700"/>
      <c r="DD41" s="684" t="s">
        <v>127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350</v>
      </c>
      <c r="C42" s="660"/>
      <c r="D42" s="660"/>
      <c r="E42" s="660"/>
      <c r="F42" s="660"/>
      <c r="G42" s="660"/>
      <c r="H42" s="660"/>
      <c r="I42" s="660"/>
      <c r="J42" s="660"/>
      <c r="K42" s="660"/>
      <c r="L42" s="660"/>
      <c r="M42" s="660"/>
      <c r="N42" s="660"/>
      <c r="O42" s="660"/>
      <c r="P42" s="660"/>
      <c r="Q42" s="661"/>
      <c r="R42" s="662">
        <v>3268298</v>
      </c>
      <c r="S42" s="701"/>
      <c r="T42" s="701"/>
      <c r="U42" s="701"/>
      <c r="V42" s="701"/>
      <c r="W42" s="701"/>
      <c r="X42" s="701"/>
      <c r="Y42" s="703"/>
      <c r="Z42" s="704">
        <v>100</v>
      </c>
      <c r="AA42" s="704"/>
      <c r="AB42" s="704"/>
      <c r="AC42" s="704"/>
      <c r="AD42" s="705">
        <v>1539585</v>
      </c>
      <c r="AE42" s="705"/>
      <c r="AF42" s="705"/>
      <c r="AG42" s="705"/>
      <c r="AH42" s="705"/>
      <c r="AI42" s="705"/>
      <c r="AJ42" s="705"/>
      <c r="AK42" s="705"/>
      <c r="AL42" s="665">
        <v>100</v>
      </c>
      <c r="AM42" s="706"/>
      <c r="AN42" s="706"/>
      <c r="AO42" s="707"/>
      <c r="AQ42" s="708" t="s">
        <v>351</v>
      </c>
      <c r="AR42" s="709"/>
      <c r="AS42" s="709"/>
      <c r="AT42" s="709"/>
      <c r="AU42" s="709"/>
      <c r="AV42" s="709"/>
      <c r="AW42" s="709"/>
      <c r="AX42" s="709"/>
      <c r="AY42" s="710"/>
      <c r="AZ42" s="662">
        <v>96404</v>
      </c>
      <c r="BA42" s="701"/>
      <c r="BB42" s="701"/>
      <c r="BC42" s="701"/>
      <c r="BD42" s="663"/>
      <c r="BE42" s="663"/>
      <c r="BF42" s="727"/>
      <c r="BG42" s="725"/>
      <c r="BH42" s="726"/>
      <c r="BI42" s="726"/>
      <c r="BJ42" s="726"/>
      <c r="BK42" s="726"/>
      <c r="BL42" s="237"/>
      <c r="BM42" s="728" t="s">
        <v>352</v>
      </c>
      <c r="BN42" s="728"/>
      <c r="BO42" s="728"/>
      <c r="BP42" s="728"/>
      <c r="BQ42" s="728"/>
      <c r="BR42" s="728"/>
      <c r="BS42" s="728"/>
      <c r="BT42" s="728"/>
      <c r="BU42" s="729"/>
      <c r="BV42" s="662">
        <v>354</v>
      </c>
      <c r="BW42" s="701"/>
      <c r="BX42" s="701"/>
      <c r="BY42" s="701"/>
      <c r="BZ42" s="701"/>
      <c r="CA42" s="701"/>
      <c r="CB42" s="702"/>
      <c r="CD42" s="675" t="s">
        <v>353</v>
      </c>
      <c r="CE42" s="676"/>
      <c r="CF42" s="676"/>
      <c r="CG42" s="676"/>
      <c r="CH42" s="676"/>
      <c r="CI42" s="676"/>
      <c r="CJ42" s="676"/>
      <c r="CK42" s="676"/>
      <c r="CL42" s="676"/>
      <c r="CM42" s="676"/>
      <c r="CN42" s="676"/>
      <c r="CO42" s="676"/>
      <c r="CP42" s="676"/>
      <c r="CQ42" s="677"/>
      <c r="CR42" s="678">
        <v>793456</v>
      </c>
      <c r="CS42" s="679"/>
      <c r="CT42" s="679"/>
      <c r="CU42" s="679"/>
      <c r="CV42" s="679"/>
      <c r="CW42" s="679"/>
      <c r="CX42" s="679"/>
      <c r="CY42" s="680"/>
      <c r="CZ42" s="681">
        <v>25.1</v>
      </c>
      <c r="DA42" s="682"/>
      <c r="DB42" s="682"/>
      <c r="DC42" s="683"/>
      <c r="DD42" s="684">
        <v>169439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354</v>
      </c>
      <c r="CE43" s="676"/>
      <c r="CF43" s="676"/>
      <c r="CG43" s="676"/>
      <c r="CH43" s="676"/>
      <c r="CI43" s="676"/>
      <c r="CJ43" s="676"/>
      <c r="CK43" s="676"/>
      <c r="CL43" s="676"/>
      <c r="CM43" s="676"/>
      <c r="CN43" s="676"/>
      <c r="CO43" s="676"/>
      <c r="CP43" s="676"/>
      <c r="CQ43" s="677"/>
      <c r="CR43" s="678">
        <v>7018</v>
      </c>
      <c r="CS43" s="697"/>
      <c r="CT43" s="697"/>
      <c r="CU43" s="697"/>
      <c r="CV43" s="697"/>
      <c r="CW43" s="697"/>
      <c r="CX43" s="697"/>
      <c r="CY43" s="698"/>
      <c r="CZ43" s="681">
        <v>0.2</v>
      </c>
      <c r="DA43" s="699"/>
      <c r="DB43" s="699"/>
      <c r="DC43" s="700"/>
      <c r="DD43" s="684">
        <v>381</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303</v>
      </c>
      <c r="CE44" s="692"/>
      <c r="CF44" s="675" t="s">
        <v>355</v>
      </c>
      <c r="CG44" s="676"/>
      <c r="CH44" s="676"/>
      <c r="CI44" s="676"/>
      <c r="CJ44" s="676"/>
      <c r="CK44" s="676"/>
      <c r="CL44" s="676"/>
      <c r="CM44" s="676"/>
      <c r="CN44" s="676"/>
      <c r="CO44" s="676"/>
      <c r="CP44" s="676"/>
      <c r="CQ44" s="677"/>
      <c r="CR44" s="678">
        <v>748461</v>
      </c>
      <c r="CS44" s="679"/>
      <c r="CT44" s="679"/>
      <c r="CU44" s="679"/>
      <c r="CV44" s="679"/>
      <c r="CW44" s="679"/>
      <c r="CX44" s="679"/>
      <c r="CY44" s="680"/>
      <c r="CZ44" s="681">
        <v>23.7</v>
      </c>
      <c r="DA44" s="682"/>
      <c r="DB44" s="682"/>
      <c r="DC44" s="683"/>
      <c r="DD44" s="684">
        <v>169439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356</v>
      </c>
      <c r="CG45" s="676"/>
      <c r="CH45" s="676"/>
      <c r="CI45" s="676"/>
      <c r="CJ45" s="676"/>
      <c r="CK45" s="676"/>
      <c r="CL45" s="676"/>
      <c r="CM45" s="676"/>
      <c r="CN45" s="676"/>
      <c r="CO45" s="676"/>
      <c r="CP45" s="676"/>
      <c r="CQ45" s="677"/>
      <c r="CR45" s="678">
        <v>542989</v>
      </c>
      <c r="CS45" s="697"/>
      <c r="CT45" s="697"/>
      <c r="CU45" s="697"/>
      <c r="CV45" s="697"/>
      <c r="CW45" s="697"/>
      <c r="CX45" s="697"/>
      <c r="CY45" s="698"/>
      <c r="CZ45" s="681">
        <v>17.2</v>
      </c>
      <c r="DA45" s="699"/>
      <c r="DB45" s="699"/>
      <c r="DC45" s="700"/>
      <c r="DD45" s="684">
        <v>42848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358</v>
      </c>
      <c r="CG46" s="676"/>
      <c r="CH46" s="676"/>
      <c r="CI46" s="676"/>
      <c r="CJ46" s="676"/>
      <c r="CK46" s="676"/>
      <c r="CL46" s="676"/>
      <c r="CM46" s="676"/>
      <c r="CN46" s="676"/>
      <c r="CO46" s="676"/>
      <c r="CP46" s="676"/>
      <c r="CQ46" s="677"/>
      <c r="CR46" s="678">
        <v>188518</v>
      </c>
      <c r="CS46" s="679"/>
      <c r="CT46" s="679"/>
      <c r="CU46" s="679"/>
      <c r="CV46" s="679"/>
      <c r="CW46" s="679"/>
      <c r="CX46" s="679"/>
      <c r="CY46" s="680"/>
      <c r="CZ46" s="681">
        <v>6</v>
      </c>
      <c r="DA46" s="682"/>
      <c r="DB46" s="682"/>
      <c r="DC46" s="683"/>
      <c r="DD46" s="684">
        <v>116122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360</v>
      </c>
      <c r="CG47" s="676"/>
      <c r="CH47" s="676"/>
      <c r="CI47" s="676"/>
      <c r="CJ47" s="676"/>
      <c r="CK47" s="676"/>
      <c r="CL47" s="676"/>
      <c r="CM47" s="676"/>
      <c r="CN47" s="676"/>
      <c r="CO47" s="676"/>
      <c r="CP47" s="676"/>
      <c r="CQ47" s="677"/>
      <c r="CR47" s="678">
        <v>44995</v>
      </c>
      <c r="CS47" s="697"/>
      <c r="CT47" s="697"/>
      <c r="CU47" s="697"/>
      <c r="CV47" s="697"/>
      <c r="CW47" s="697"/>
      <c r="CX47" s="697"/>
      <c r="CY47" s="698"/>
      <c r="CZ47" s="681">
        <v>1.4</v>
      </c>
      <c r="DA47" s="699"/>
      <c r="DB47" s="699"/>
      <c r="DC47" s="700"/>
      <c r="DD47" s="684" t="s">
        <v>127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361</v>
      </c>
      <c r="CD48" s="695"/>
      <c r="CE48" s="696"/>
      <c r="CF48" s="675" t="s">
        <v>362</v>
      </c>
      <c r="CG48" s="676"/>
      <c r="CH48" s="676"/>
      <c r="CI48" s="676"/>
      <c r="CJ48" s="676"/>
      <c r="CK48" s="676"/>
      <c r="CL48" s="676"/>
      <c r="CM48" s="676"/>
      <c r="CN48" s="676"/>
      <c r="CO48" s="676"/>
      <c r="CP48" s="676"/>
      <c r="CQ48" s="677"/>
      <c r="CR48" s="678" t="s">
        <v>127</v>
      </c>
      <c r="CS48" s="679"/>
      <c r="CT48" s="679"/>
      <c r="CU48" s="679"/>
      <c r="CV48" s="679"/>
      <c r="CW48" s="679"/>
      <c r="CX48" s="679"/>
      <c r="CY48" s="680"/>
      <c r="CZ48" s="681" t="s">
        <v>127</v>
      </c>
      <c r="DA48" s="682"/>
      <c r="DB48" s="682"/>
      <c r="DC48" s="683"/>
      <c r="DD48" s="684" t="s">
        <v>127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363</v>
      </c>
      <c r="CE49" s="660"/>
      <c r="CF49" s="660"/>
      <c r="CG49" s="660"/>
      <c r="CH49" s="660"/>
      <c r="CI49" s="660"/>
      <c r="CJ49" s="660"/>
      <c r="CK49" s="660"/>
      <c r="CL49" s="660"/>
      <c r="CM49" s="660"/>
      <c r="CN49" s="660"/>
      <c r="CO49" s="660"/>
      <c r="CP49" s="660"/>
      <c r="CQ49" s="661"/>
      <c r="CR49" s="662">
        <v>3161102</v>
      </c>
      <c r="CS49" s="663"/>
      <c r="CT49" s="663"/>
      <c r="CU49" s="663"/>
      <c r="CV49" s="663"/>
      <c r="CW49" s="663"/>
      <c r="CX49" s="663"/>
      <c r="CY49" s="664"/>
      <c r="CZ49" s="665">
        <v>100</v>
      </c>
      <c r="DA49" s="666"/>
      <c r="DB49" s="666"/>
      <c r="DC49" s="667"/>
      <c r="DD49" s="668">
        <v>2062050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NSailFLfahGXGGwDOLd5laZbNPK+oQaFuGLW/CI4o8TPvaTCK1kFn4vHVuvVw1iTMFLOYkaCyPx66rNnaG8rDA==" saltValue="8KSkC/pATCicg6kotpYE9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365</v>
      </c>
      <c r="DK2" s="1204"/>
      <c r="DL2" s="1204"/>
      <c r="DM2" s="1204"/>
      <c r="DN2" s="1204"/>
      <c r="DO2" s="1205"/>
      <c r="DP2" s="250"/>
      <c r="DQ2" s="1203" t="s">
        <v>366</v>
      </c>
      <c r="DR2" s="1204"/>
      <c r="DS2" s="1204"/>
      <c r="DT2" s="1204"/>
      <c r="DU2" s="1204"/>
      <c r="DV2" s="1204"/>
      <c r="DW2" s="1204"/>
      <c r="DX2" s="1204"/>
      <c r="DY2" s="1204"/>
      <c r="DZ2" s="1205"/>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367</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369</v>
      </c>
      <c r="B5" s="1089"/>
      <c r="C5" s="1089"/>
      <c r="D5" s="1089"/>
      <c r="E5" s="1089"/>
      <c r="F5" s="1089"/>
      <c r="G5" s="1089"/>
      <c r="H5" s="1089"/>
      <c r="I5" s="1089"/>
      <c r="J5" s="1089"/>
      <c r="K5" s="1089"/>
      <c r="L5" s="1089"/>
      <c r="M5" s="1089"/>
      <c r="N5" s="1089"/>
      <c r="O5" s="1089"/>
      <c r="P5" s="1090"/>
      <c r="Q5" s="1094" t="s">
        <v>370</v>
      </c>
      <c r="R5" s="1095"/>
      <c r="S5" s="1095"/>
      <c r="T5" s="1095"/>
      <c r="U5" s="1096"/>
      <c r="V5" s="1094" t="s">
        <v>371</v>
      </c>
      <c r="W5" s="1095"/>
      <c r="X5" s="1095"/>
      <c r="Y5" s="1095"/>
      <c r="Z5" s="1096"/>
      <c r="AA5" s="1094" t="s">
        <v>372</v>
      </c>
      <c r="AB5" s="1095"/>
      <c r="AC5" s="1095"/>
      <c r="AD5" s="1095"/>
      <c r="AE5" s="1095"/>
      <c r="AF5" s="1206" t="s">
        <v>373</v>
      </c>
      <c r="AG5" s="1095"/>
      <c r="AH5" s="1095"/>
      <c r="AI5" s="1095"/>
      <c r="AJ5" s="1110"/>
      <c r="AK5" s="1095" t="s">
        <v>374</v>
      </c>
      <c r="AL5" s="1095"/>
      <c r="AM5" s="1095"/>
      <c r="AN5" s="1095"/>
      <c r="AO5" s="1096"/>
      <c r="AP5" s="1094" t="s">
        <v>375</v>
      </c>
      <c r="AQ5" s="1095"/>
      <c r="AR5" s="1095"/>
      <c r="AS5" s="1095"/>
      <c r="AT5" s="1096"/>
      <c r="AU5" s="1094" t="s">
        <v>376</v>
      </c>
      <c r="AV5" s="1095"/>
      <c r="AW5" s="1095"/>
      <c r="AX5" s="1095"/>
      <c r="AY5" s="1110"/>
      <c r="AZ5" s="257"/>
      <c r="BA5" s="257"/>
      <c r="BB5" s="257"/>
      <c r="BC5" s="257"/>
      <c r="BD5" s="257"/>
      <c r="BE5" s="258"/>
      <c r="BF5" s="258"/>
      <c r="BG5" s="258"/>
      <c r="BH5" s="258"/>
      <c r="BI5" s="258"/>
      <c r="BJ5" s="258"/>
      <c r="BK5" s="258"/>
      <c r="BL5" s="258"/>
      <c r="BM5" s="258"/>
      <c r="BN5" s="258"/>
      <c r="BO5" s="258"/>
      <c r="BP5" s="258"/>
      <c r="BQ5" s="1088" t="s">
        <v>377</v>
      </c>
      <c r="BR5" s="1089"/>
      <c r="BS5" s="1089"/>
      <c r="BT5" s="1089"/>
      <c r="BU5" s="1089"/>
      <c r="BV5" s="1089"/>
      <c r="BW5" s="1089"/>
      <c r="BX5" s="1089"/>
      <c r="BY5" s="1089"/>
      <c r="BZ5" s="1089"/>
      <c r="CA5" s="1089"/>
      <c r="CB5" s="1089"/>
      <c r="CC5" s="1089"/>
      <c r="CD5" s="1089"/>
      <c r="CE5" s="1089"/>
      <c r="CF5" s="1089"/>
      <c r="CG5" s="1090"/>
      <c r="CH5" s="1094" t="s">
        <v>378</v>
      </c>
      <c r="CI5" s="1095"/>
      <c r="CJ5" s="1095"/>
      <c r="CK5" s="1095"/>
      <c r="CL5" s="1096"/>
      <c r="CM5" s="1094" t="s">
        <v>379</v>
      </c>
      <c r="CN5" s="1095"/>
      <c r="CO5" s="1095"/>
      <c r="CP5" s="1095"/>
      <c r="CQ5" s="1096"/>
      <c r="CR5" s="1094" t="s">
        <v>380</v>
      </c>
      <c r="CS5" s="1095"/>
      <c r="CT5" s="1095"/>
      <c r="CU5" s="1095"/>
      <c r="CV5" s="1096"/>
      <c r="CW5" s="1094" t="s">
        <v>381</v>
      </c>
      <c r="CX5" s="1095"/>
      <c r="CY5" s="1095"/>
      <c r="CZ5" s="1095"/>
      <c r="DA5" s="1096"/>
      <c r="DB5" s="1094" t="s">
        <v>382</v>
      </c>
      <c r="DC5" s="1095"/>
      <c r="DD5" s="1095"/>
      <c r="DE5" s="1095"/>
      <c r="DF5" s="1096"/>
      <c r="DG5" s="1191" t="s">
        <v>383</v>
      </c>
      <c r="DH5" s="1192"/>
      <c r="DI5" s="1192"/>
      <c r="DJ5" s="1192"/>
      <c r="DK5" s="1193"/>
      <c r="DL5" s="1191" t="s">
        <v>384</v>
      </c>
      <c r="DM5" s="1192"/>
      <c r="DN5" s="1192"/>
      <c r="DO5" s="1192"/>
      <c r="DP5" s="1193"/>
      <c r="DQ5" s="1094" t="s">
        <v>385</v>
      </c>
      <c r="DR5" s="1095"/>
      <c r="DS5" s="1095"/>
      <c r="DT5" s="1095"/>
      <c r="DU5" s="1096"/>
      <c r="DV5" s="1094" t="s">
        <v>376</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15">
      <c r="A7" s="259">
        <v>1</v>
      </c>
      <c r="B7" s="1143" t="s">
        <v>386</v>
      </c>
      <c r="C7" s="1144"/>
      <c r="D7" s="1144"/>
      <c r="E7" s="1144"/>
      <c r="F7" s="1144"/>
      <c r="G7" s="1144"/>
      <c r="H7" s="1144"/>
      <c r="I7" s="1144"/>
      <c r="J7" s="1144"/>
      <c r="K7" s="1144"/>
      <c r="L7" s="1144"/>
      <c r="M7" s="1144"/>
      <c r="N7" s="1144"/>
      <c r="O7" s="1144"/>
      <c r="P7" s="1145"/>
      <c r="Q7" s="1197">
        <v>3268</v>
      </c>
      <c r="R7" s="1198"/>
      <c r="S7" s="1198"/>
      <c r="T7" s="1198"/>
      <c r="U7" s="1198"/>
      <c r="V7" s="1198">
        <v>3161</v>
      </c>
      <c r="W7" s="1198"/>
      <c r="X7" s="1198"/>
      <c r="Y7" s="1198"/>
      <c r="Z7" s="1198"/>
      <c r="AA7" s="1198">
        <v>107</v>
      </c>
      <c r="AB7" s="1198"/>
      <c r="AC7" s="1198"/>
      <c r="AD7" s="1198"/>
      <c r="AE7" s="1199"/>
      <c r="AF7" s="1200">
        <v>57</v>
      </c>
      <c r="AG7" s="1201"/>
      <c r="AH7" s="1201"/>
      <c r="AI7" s="1201"/>
      <c r="AJ7" s="1202"/>
      <c r="AK7" s="1184">
        <v>347</v>
      </c>
      <c r="AL7" s="1185"/>
      <c r="AM7" s="1185"/>
      <c r="AN7" s="1185"/>
      <c r="AO7" s="1185"/>
      <c r="AP7" s="1185">
        <v>2719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585</v>
      </c>
      <c r="BT7" s="1189"/>
      <c r="BU7" s="1189"/>
      <c r="BV7" s="1189"/>
      <c r="BW7" s="1189"/>
      <c r="BX7" s="1189"/>
      <c r="BY7" s="1189"/>
      <c r="BZ7" s="1189"/>
      <c r="CA7" s="1189"/>
      <c r="CB7" s="1189"/>
      <c r="CC7" s="1189"/>
      <c r="CD7" s="1189"/>
      <c r="CE7" s="1189"/>
      <c r="CF7" s="1189"/>
      <c r="CG7" s="1190"/>
      <c r="CH7" s="1181" t="s">
        <v>586</v>
      </c>
      <c r="CI7" s="1182"/>
      <c r="CJ7" s="1182"/>
      <c r="CK7" s="1182"/>
      <c r="CL7" s="1183"/>
      <c r="CM7" s="1181">
        <v>3</v>
      </c>
      <c r="CN7" s="1182"/>
      <c r="CO7" s="1182"/>
      <c r="CP7" s="1182"/>
      <c r="CQ7" s="1183"/>
      <c r="CR7" s="1181">
        <v>3</v>
      </c>
      <c r="CS7" s="1182"/>
      <c r="CT7" s="1182"/>
      <c r="CU7" s="1182"/>
      <c r="CV7" s="1183"/>
      <c r="CW7" s="1181">
        <v>2</v>
      </c>
      <c r="CX7" s="1182"/>
      <c r="CY7" s="1182"/>
      <c r="CZ7" s="1182"/>
      <c r="DA7" s="1183"/>
      <c r="DB7" s="1181" t="s">
        <v>586</v>
      </c>
      <c r="DC7" s="1182"/>
      <c r="DD7" s="1182"/>
      <c r="DE7" s="1182"/>
      <c r="DF7" s="1183"/>
      <c r="DG7" s="1181" t="s">
        <v>587</v>
      </c>
      <c r="DH7" s="1182"/>
      <c r="DI7" s="1182"/>
      <c r="DJ7" s="1182"/>
      <c r="DK7" s="1183"/>
      <c r="DL7" s="1181" t="s">
        <v>586</v>
      </c>
      <c r="DM7" s="1182"/>
      <c r="DN7" s="1182"/>
      <c r="DO7" s="1182"/>
      <c r="DP7" s="1183"/>
      <c r="DQ7" s="1181" t="s">
        <v>587</v>
      </c>
      <c r="DR7" s="1182"/>
      <c r="DS7" s="1182"/>
      <c r="DT7" s="1182"/>
      <c r="DU7" s="1183"/>
      <c r="DV7" s="1208"/>
      <c r="DW7" s="1209"/>
      <c r="DX7" s="1209"/>
      <c r="DY7" s="1209"/>
      <c r="DZ7" s="1210"/>
      <c r="EA7" s="255"/>
    </row>
    <row r="8" spans="1:131" s="256" customFormat="1" ht="26.25" customHeight="1" x14ac:dyDescent="0.15">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387</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388</v>
      </c>
      <c r="B23" s="1037" t="s">
        <v>389</v>
      </c>
      <c r="C23" s="1038"/>
      <c r="D23" s="1038"/>
      <c r="E23" s="1038"/>
      <c r="F23" s="1038"/>
      <c r="G23" s="1038"/>
      <c r="H23" s="1038"/>
      <c r="I23" s="1038"/>
      <c r="J23" s="1038"/>
      <c r="K23" s="1038"/>
      <c r="L23" s="1038"/>
      <c r="M23" s="1038"/>
      <c r="N23" s="1038"/>
      <c r="O23" s="1038"/>
      <c r="P23" s="1039"/>
      <c r="Q23" s="1161">
        <v>3268</v>
      </c>
      <c r="R23" s="1162"/>
      <c r="S23" s="1162"/>
      <c r="T23" s="1162"/>
      <c r="U23" s="1162"/>
      <c r="V23" s="1162">
        <v>3161</v>
      </c>
      <c r="W23" s="1162"/>
      <c r="X23" s="1162"/>
      <c r="Y23" s="1162"/>
      <c r="Z23" s="1162"/>
      <c r="AA23" s="1162">
        <v>107</v>
      </c>
      <c r="AB23" s="1162"/>
      <c r="AC23" s="1162"/>
      <c r="AD23" s="1162"/>
      <c r="AE23" s="1163"/>
      <c r="AF23" s="1164">
        <v>57</v>
      </c>
      <c r="AG23" s="1162"/>
      <c r="AH23" s="1162"/>
      <c r="AI23" s="1162"/>
      <c r="AJ23" s="1165"/>
      <c r="AK23" s="1166"/>
      <c r="AL23" s="1167"/>
      <c r="AM23" s="1167"/>
      <c r="AN23" s="1167"/>
      <c r="AO23" s="1167"/>
      <c r="AP23" s="1162">
        <v>2719</v>
      </c>
      <c r="AQ23" s="1162"/>
      <c r="AR23" s="1162"/>
      <c r="AS23" s="1162"/>
      <c r="AT23" s="1162"/>
      <c r="AU23" s="1168"/>
      <c r="AV23" s="1168"/>
      <c r="AW23" s="1168"/>
      <c r="AX23" s="1168"/>
      <c r="AY23" s="1169"/>
      <c r="AZ23" s="1158" t="s">
        <v>390</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391</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392</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369</v>
      </c>
      <c r="B26" s="1089"/>
      <c r="C26" s="1089"/>
      <c r="D26" s="1089"/>
      <c r="E26" s="1089"/>
      <c r="F26" s="1089"/>
      <c r="G26" s="1089"/>
      <c r="H26" s="1089"/>
      <c r="I26" s="1089"/>
      <c r="J26" s="1089"/>
      <c r="K26" s="1089"/>
      <c r="L26" s="1089"/>
      <c r="M26" s="1089"/>
      <c r="N26" s="1089"/>
      <c r="O26" s="1089"/>
      <c r="P26" s="1090"/>
      <c r="Q26" s="1094" t="s">
        <v>393</v>
      </c>
      <c r="R26" s="1095"/>
      <c r="S26" s="1095"/>
      <c r="T26" s="1095"/>
      <c r="U26" s="1096"/>
      <c r="V26" s="1094" t="s">
        <v>394</v>
      </c>
      <c r="W26" s="1095"/>
      <c r="X26" s="1095"/>
      <c r="Y26" s="1095"/>
      <c r="Z26" s="1096"/>
      <c r="AA26" s="1094" t="s">
        <v>395</v>
      </c>
      <c r="AB26" s="1095"/>
      <c r="AC26" s="1095"/>
      <c r="AD26" s="1095"/>
      <c r="AE26" s="1095"/>
      <c r="AF26" s="1152" t="s">
        <v>396</v>
      </c>
      <c r="AG26" s="1101"/>
      <c r="AH26" s="1101"/>
      <c r="AI26" s="1101"/>
      <c r="AJ26" s="1153"/>
      <c r="AK26" s="1095" t="s">
        <v>397</v>
      </c>
      <c r="AL26" s="1095"/>
      <c r="AM26" s="1095"/>
      <c r="AN26" s="1095"/>
      <c r="AO26" s="1096"/>
      <c r="AP26" s="1094" t="s">
        <v>398</v>
      </c>
      <c r="AQ26" s="1095"/>
      <c r="AR26" s="1095"/>
      <c r="AS26" s="1095"/>
      <c r="AT26" s="1096"/>
      <c r="AU26" s="1094" t="s">
        <v>399</v>
      </c>
      <c r="AV26" s="1095"/>
      <c r="AW26" s="1095"/>
      <c r="AX26" s="1095"/>
      <c r="AY26" s="1096"/>
      <c r="AZ26" s="1094" t="s">
        <v>400</v>
      </c>
      <c r="BA26" s="1095"/>
      <c r="BB26" s="1095"/>
      <c r="BC26" s="1095"/>
      <c r="BD26" s="1096"/>
      <c r="BE26" s="1094" t="s">
        <v>376</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3" t="s">
        <v>401</v>
      </c>
      <c r="C28" s="1144"/>
      <c r="D28" s="1144"/>
      <c r="E28" s="1144"/>
      <c r="F28" s="1144"/>
      <c r="G28" s="1144"/>
      <c r="H28" s="1144"/>
      <c r="I28" s="1144"/>
      <c r="J28" s="1144"/>
      <c r="K28" s="1144"/>
      <c r="L28" s="1144"/>
      <c r="M28" s="1144"/>
      <c r="N28" s="1144"/>
      <c r="O28" s="1144"/>
      <c r="P28" s="1145"/>
      <c r="Q28" s="1146">
        <v>218</v>
      </c>
      <c r="R28" s="1147"/>
      <c r="S28" s="1147"/>
      <c r="T28" s="1147"/>
      <c r="U28" s="1147"/>
      <c r="V28" s="1147">
        <v>212</v>
      </c>
      <c r="W28" s="1147"/>
      <c r="X28" s="1147"/>
      <c r="Y28" s="1147"/>
      <c r="Z28" s="1147"/>
      <c r="AA28" s="1147">
        <v>6</v>
      </c>
      <c r="AB28" s="1147"/>
      <c r="AC28" s="1147"/>
      <c r="AD28" s="1147"/>
      <c r="AE28" s="1148"/>
      <c r="AF28" s="1149">
        <v>6</v>
      </c>
      <c r="AG28" s="1147"/>
      <c r="AH28" s="1147"/>
      <c r="AI28" s="1147"/>
      <c r="AJ28" s="1150"/>
      <c r="AK28" s="1151">
        <v>25</v>
      </c>
      <c r="AL28" s="1139"/>
      <c r="AM28" s="1139"/>
      <c r="AN28" s="1139"/>
      <c r="AO28" s="1139"/>
      <c r="AP28" s="1139" t="s">
        <v>588</v>
      </c>
      <c r="AQ28" s="1139"/>
      <c r="AR28" s="1139"/>
      <c r="AS28" s="1139"/>
      <c r="AT28" s="1139"/>
      <c r="AU28" s="1139" t="s">
        <v>589</v>
      </c>
      <c r="AV28" s="1139"/>
      <c r="AW28" s="1139"/>
      <c r="AX28" s="1139"/>
      <c r="AY28" s="1139"/>
      <c r="AZ28" s="1140" t="s">
        <v>609</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402</v>
      </c>
      <c r="C29" s="1131"/>
      <c r="D29" s="1131"/>
      <c r="E29" s="1131"/>
      <c r="F29" s="1131"/>
      <c r="G29" s="1131"/>
      <c r="H29" s="1131"/>
      <c r="I29" s="1131"/>
      <c r="J29" s="1131"/>
      <c r="K29" s="1131"/>
      <c r="L29" s="1131"/>
      <c r="M29" s="1131"/>
      <c r="N29" s="1131"/>
      <c r="O29" s="1131"/>
      <c r="P29" s="1132"/>
      <c r="Q29" s="1136">
        <v>92</v>
      </c>
      <c r="R29" s="1137"/>
      <c r="S29" s="1137"/>
      <c r="T29" s="1137"/>
      <c r="U29" s="1137"/>
      <c r="V29" s="1137">
        <v>82</v>
      </c>
      <c r="W29" s="1137"/>
      <c r="X29" s="1137"/>
      <c r="Y29" s="1137"/>
      <c r="Z29" s="1137"/>
      <c r="AA29" s="1137">
        <v>10</v>
      </c>
      <c r="AB29" s="1137"/>
      <c r="AC29" s="1137"/>
      <c r="AD29" s="1137"/>
      <c r="AE29" s="1138"/>
      <c r="AF29" s="1112">
        <v>10</v>
      </c>
      <c r="AG29" s="1113"/>
      <c r="AH29" s="1113"/>
      <c r="AI29" s="1113"/>
      <c r="AJ29" s="1114"/>
      <c r="AK29" s="1073">
        <v>0</v>
      </c>
      <c r="AL29" s="1064"/>
      <c r="AM29" s="1064"/>
      <c r="AN29" s="1064"/>
      <c r="AO29" s="1064"/>
      <c r="AP29" s="1064">
        <v>1</v>
      </c>
      <c r="AQ29" s="1064"/>
      <c r="AR29" s="1064"/>
      <c r="AS29" s="1064"/>
      <c r="AT29" s="1064"/>
      <c r="AU29" s="1064">
        <v>0</v>
      </c>
      <c r="AV29" s="1064"/>
      <c r="AW29" s="1064"/>
      <c r="AX29" s="1064"/>
      <c r="AY29" s="1064"/>
      <c r="AZ29" s="1135" t="s">
        <v>610</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403</v>
      </c>
      <c r="C30" s="1131"/>
      <c r="D30" s="1131"/>
      <c r="E30" s="1131"/>
      <c r="F30" s="1131"/>
      <c r="G30" s="1131"/>
      <c r="H30" s="1131"/>
      <c r="I30" s="1131"/>
      <c r="J30" s="1131"/>
      <c r="K30" s="1131"/>
      <c r="L30" s="1131"/>
      <c r="M30" s="1131"/>
      <c r="N30" s="1131"/>
      <c r="O30" s="1131"/>
      <c r="P30" s="1132"/>
      <c r="Q30" s="1136">
        <v>272</v>
      </c>
      <c r="R30" s="1137"/>
      <c r="S30" s="1137"/>
      <c r="T30" s="1137"/>
      <c r="U30" s="1137"/>
      <c r="V30" s="1137">
        <v>255</v>
      </c>
      <c r="W30" s="1137"/>
      <c r="X30" s="1137"/>
      <c r="Y30" s="1137"/>
      <c r="Z30" s="1137"/>
      <c r="AA30" s="1137">
        <v>17</v>
      </c>
      <c r="AB30" s="1137"/>
      <c r="AC30" s="1137"/>
      <c r="AD30" s="1137"/>
      <c r="AE30" s="1138"/>
      <c r="AF30" s="1112">
        <v>17</v>
      </c>
      <c r="AG30" s="1113"/>
      <c r="AH30" s="1113"/>
      <c r="AI30" s="1113"/>
      <c r="AJ30" s="1114"/>
      <c r="AK30" s="1073">
        <v>66</v>
      </c>
      <c r="AL30" s="1064"/>
      <c r="AM30" s="1064"/>
      <c r="AN30" s="1064"/>
      <c r="AO30" s="1064"/>
      <c r="AP30" s="1064" t="s">
        <v>589</v>
      </c>
      <c r="AQ30" s="1064"/>
      <c r="AR30" s="1064"/>
      <c r="AS30" s="1064"/>
      <c r="AT30" s="1064"/>
      <c r="AU30" s="1064" t="s">
        <v>589</v>
      </c>
      <c r="AV30" s="1064"/>
      <c r="AW30" s="1064"/>
      <c r="AX30" s="1064"/>
      <c r="AY30" s="1064"/>
      <c r="AZ30" s="1135" t="s">
        <v>144</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404</v>
      </c>
      <c r="C31" s="1131"/>
      <c r="D31" s="1131"/>
      <c r="E31" s="1131"/>
      <c r="F31" s="1131"/>
      <c r="G31" s="1131"/>
      <c r="H31" s="1131"/>
      <c r="I31" s="1131"/>
      <c r="J31" s="1131"/>
      <c r="K31" s="1131"/>
      <c r="L31" s="1131"/>
      <c r="M31" s="1131"/>
      <c r="N31" s="1131"/>
      <c r="O31" s="1131"/>
      <c r="P31" s="1132"/>
      <c r="Q31" s="1136">
        <v>26</v>
      </c>
      <c r="R31" s="1137"/>
      <c r="S31" s="1137"/>
      <c r="T31" s="1137"/>
      <c r="U31" s="1137"/>
      <c r="V31" s="1137">
        <v>26</v>
      </c>
      <c r="W31" s="1137"/>
      <c r="X31" s="1137"/>
      <c r="Y31" s="1137"/>
      <c r="Z31" s="1137"/>
      <c r="AA31" s="1137">
        <v>0</v>
      </c>
      <c r="AB31" s="1137"/>
      <c r="AC31" s="1137"/>
      <c r="AD31" s="1137"/>
      <c r="AE31" s="1138"/>
      <c r="AF31" s="1112">
        <v>0</v>
      </c>
      <c r="AG31" s="1113"/>
      <c r="AH31" s="1113"/>
      <c r="AI31" s="1113"/>
      <c r="AJ31" s="1114"/>
      <c r="AK31" s="1073">
        <v>11</v>
      </c>
      <c r="AL31" s="1064"/>
      <c r="AM31" s="1064"/>
      <c r="AN31" s="1064"/>
      <c r="AO31" s="1064"/>
      <c r="AP31" s="1064" t="s">
        <v>590</v>
      </c>
      <c r="AQ31" s="1064"/>
      <c r="AR31" s="1064"/>
      <c r="AS31" s="1064"/>
      <c r="AT31" s="1064"/>
      <c r="AU31" s="1064" t="s">
        <v>590</v>
      </c>
      <c r="AV31" s="1064"/>
      <c r="AW31" s="1064"/>
      <c r="AX31" s="1064"/>
      <c r="AY31" s="1064"/>
      <c r="AZ31" s="1135" t="s">
        <v>144</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405</v>
      </c>
      <c r="C32" s="1131"/>
      <c r="D32" s="1131"/>
      <c r="E32" s="1131"/>
      <c r="F32" s="1131"/>
      <c r="G32" s="1131"/>
      <c r="H32" s="1131"/>
      <c r="I32" s="1131"/>
      <c r="J32" s="1131"/>
      <c r="K32" s="1131"/>
      <c r="L32" s="1131"/>
      <c r="M32" s="1131"/>
      <c r="N32" s="1131"/>
      <c r="O32" s="1131"/>
      <c r="P32" s="1132"/>
      <c r="Q32" s="1136">
        <v>185</v>
      </c>
      <c r="R32" s="1137"/>
      <c r="S32" s="1137"/>
      <c r="T32" s="1137"/>
      <c r="U32" s="1137"/>
      <c r="V32" s="1137">
        <v>173</v>
      </c>
      <c r="W32" s="1137"/>
      <c r="X32" s="1137"/>
      <c r="Y32" s="1137"/>
      <c r="Z32" s="1137"/>
      <c r="AA32" s="1137">
        <v>12</v>
      </c>
      <c r="AB32" s="1137"/>
      <c r="AC32" s="1137"/>
      <c r="AD32" s="1137"/>
      <c r="AE32" s="1138"/>
      <c r="AF32" s="1112">
        <v>4</v>
      </c>
      <c r="AG32" s="1113"/>
      <c r="AH32" s="1113"/>
      <c r="AI32" s="1113"/>
      <c r="AJ32" s="1114"/>
      <c r="AK32" s="1073">
        <v>9</v>
      </c>
      <c r="AL32" s="1064"/>
      <c r="AM32" s="1064"/>
      <c r="AN32" s="1064"/>
      <c r="AO32" s="1064"/>
      <c r="AP32" s="1064" t="s">
        <v>589</v>
      </c>
      <c r="AQ32" s="1064"/>
      <c r="AR32" s="1064"/>
      <c r="AS32" s="1064"/>
      <c r="AT32" s="1064"/>
      <c r="AU32" s="1064" t="s">
        <v>591</v>
      </c>
      <c r="AV32" s="1064"/>
      <c r="AW32" s="1064"/>
      <c r="AX32" s="1064"/>
      <c r="AY32" s="1064"/>
      <c r="AZ32" s="1135" t="s">
        <v>611</v>
      </c>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406</v>
      </c>
      <c r="C33" s="1131"/>
      <c r="D33" s="1131"/>
      <c r="E33" s="1131"/>
      <c r="F33" s="1131"/>
      <c r="G33" s="1131"/>
      <c r="H33" s="1131"/>
      <c r="I33" s="1131"/>
      <c r="J33" s="1131"/>
      <c r="K33" s="1131"/>
      <c r="L33" s="1131"/>
      <c r="M33" s="1131"/>
      <c r="N33" s="1131"/>
      <c r="O33" s="1131"/>
      <c r="P33" s="1132"/>
      <c r="Q33" s="1136">
        <v>74</v>
      </c>
      <c r="R33" s="1137"/>
      <c r="S33" s="1137"/>
      <c r="T33" s="1137"/>
      <c r="U33" s="1137"/>
      <c r="V33" s="1137">
        <v>72</v>
      </c>
      <c r="W33" s="1137"/>
      <c r="X33" s="1137"/>
      <c r="Y33" s="1137"/>
      <c r="Z33" s="1137"/>
      <c r="AA33" s="1137">
        <v>1</v>
      </c>
      <c r="AB33" s="1137"/>
      <c r="AC33" s="1137"/>
      <c r="AD33" s="1137"/>
      <c r="AE33" s="1138"/>
      <c r="AF33" s="1112">
        <v>1</v>
      </c>
      <c r="AG33" s="1113"/>
      <c r="AH33" s="1113"/>
      <c r="AI33" s="1113"/>
      <c r="AJ33" s="1114"/>
      <c r="AK33" s="1073">
        <v>51</v>
      </c>
      <c r="AL33" s="1064"/>
      <c r="AM33" s="1064"/>
      <c r="AN33" s="1064"/>
      <c r="AO33" s="1064"/>
      <c r="AP33" s="1064">
        <v>196</v>
      </c>
      <c r="AQ33" s="1064"/>
      <c r="AR33" s="1064"/>
      <c r="AS33" s="1064"/>
      <c r="AT33" s="1064"/>
      <c r="AU33" s="1064">
        <v>167</v>
      </c>
      <c r="AV33" s="1064"/>
      <c r="AW33" s="1064"/>
      <c r="AX33" s="1064"/>
      <c r="AY33" s="1064"/>
      <c r="AZ33" s="1135" t="s">
        <v>611</v>
      </c>
      <c r="BA33" s="1135"/>
      <c r="BB33" s="1135"/>
      <c r="BC33" s="1135"/>
      <c r="BD33" s="1135"/>
      <c r="BE33" s="1125" t="s">
        <v>407</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408</v>
      </c>
      <c r="C34" s="1131"/>
      <c r="D34" s="1131"/>
      <c r="E34" s="1131"/>
      <c r="F34" s="1131"/>
      <c r="G34" s="1131"/>
      <c r="H34" s="1131"/>
      <c r="I34" s="1131"/>
      <c r="J34" s="1131"/>
      <c r="K34" s="1131"/>
      <c r="L34" s="1131"/>
      <c r="M34" s="1131"/>
      <c r="N34" s="1131"/>
      <c r="O34" s="1131"/>
      <c r="P34" s="1132"/>
      <c r="Q34" s="1136">
        <v>192</v>
      </c>
      <c r="R34" s="1137"/>
      <c r="S34" s="1137"/>
      <c r="T34" s="1137"/>
      <c r="U34" s="1137"/>
      <c r="V34" s="1137">
        <v>191</v>
      </c>
      <c r="W34" s="1137"/>
      <c r="X34" s="1137"/>
      <c r="Y34" s="1137"/>
      <c r="Z34" s="1137"/>
      <c r="AA34" s="1137">
        <v>1</v>
      </c>
      <c r="AB34" s="1137"/>
      <c r="AC34" s="1137"/>
      <c r="AD34" s="1137"/>
      <c r="AE34" s="1138"/>
      <c r="AF34" s="1112">
        <v>1</v>
      </c>
      <c r="AG34" s="1113"/>
      <c r="AH34" s="1113"/>
      <c r="AI34" s="1113"/>
      <c r="AJ34" s="1114"/>
      <c r="AK34" s="1073">
        <v>66</v>
      </c>
      <c r="AL34" s="1064"/>
      <c r="AM34" s="1064"/>
      <c r="AN34" s="1064"/>
      <c r="AO34" s="1064"/>
      <c r="AP34" s="1064">
        <v>718</v>
      </c>
      <c r="AQ34" s="1064"/>
      <c r="AR34" s="1064"/>
      <c r="AS34" s="1064"/>
      <c r="AT34" s="1064"/>
      <c r="AU34" s="1064">
        <v>348</v>
      </c>
      <c r="AV34" s="1064"/>
      <c r="AW34" s="1064"/>
      <c r="AX34" s="1064"/>
      <c r="AY34" s="1064"/>
      <c r="AZ34" s="1135" t="s">
        <v>611</v>
      </c>
      <c r="BA34" s="1135"/>
      <c r="BB34" s="1135"/>
      <c r="BC34" s="1135"/>
      <c r="BD34" s="1135"/>
      <c r="BE34" s="1125" t="s">
        <v>409</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388</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39</v>
      </c>
      <c r="AG63" s="1052"/>
      <c r="AH63" s="1052"/>
      <c r="AI63" s="1052"/>
      <c r="AJ63" s="1123"/>
      <c r="AK63" s="1124"/>
      <c r="AL63" s="1056"/>
      <c r="AM63" s="1056"/>
      <c r="AN63" s="1056"/>
      <c r="AO63" s="1056"/>
      <c r="AP63" s="1052">
        <v>915</v>
      </c>
      <c r="AQ63" s="1052"/>
      <c r="AR63" s="1052"/>
      <c r="AS63" s="1052"/>
      <c r="AT63" s="1052"/>
      <c r="AU63" s="1052">
        <v>515</v>
      </c>
      <c r="AV63" s="1052"/>
      <c r="AW63" s="1052"/>
      <c r="AX63" s="1052"/>
      <c r="AY63" s="1052"/>
      <c r="AZ63" s="1118"/>
      <c r="BA63" s="1118"/>
      <c r="BB63" s="1118"/>
      <c r="BC63" s="1118"/>
      <c r="BD63" s="1118"/>
      <c r="BE63" s="1053"/>
      <c r="BF63" s="1053"/>
      <c r="BG63" s="1053"/>
      <c r="BH63" s="1053"/>
      <c r="BI63" s="1054"/>
      <c r="BJ63" s="1119" t="s">
        <v>412</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414</v>
      </c>
      <c r="B66" s="1089"/>
      <c r="C66" s="1089"/>
      <c r="D66" s="1089"/>
      <c r="E66" s="1089"/>
      <c r="F66" s="1089"/>
      <c r="G66" s="1089"/>
      <c r="H66" s="1089"/>
      <c r="I66" s="1089"/>
      <c r="J66" s="1089"/>
      <c r="K66" s="1089"/>
      <c r="L66" s="1089"/>
      <c r="M66" s="1089"/>
      <c r="N66" s="1089"/>
      <c r="O66" s="1089"/>
      <c r="P66" s="1090"/>
      <c r="Q66" s="1094" t="s">
        <v>415</v>
      </c>
      <c r="R66" s="1095"/>
      <c r="S66" s="1095"/>
      <c r="T66" s="1095"/>
      <c r="U66" s="1096"/>
      <c r="V66" s="1094" t="s">
        <v>416</v>
      </c>
      <c r="W66" s="1095"/>
      <c r="X66" s="1095"/>
      <c r="Y66" s="1095"/>
      <c r="Z66" s="1096"/>
      <c r="AA66" s="1094" t="s">
        <v>417</v>
      </c>
      <c r="AB66" s="1095"/>
      <c r="AC66" s="1095"/>
      <c r="AD66" s="1095"/>
      <c r="AE66" s="1096"/>
      <c r="AF66" s="1100" t="s">
        <v>418</v>
      </c>
      <c r="AG66" s="1101"/>
      <c r="AH66" s="1101"/>
      <c r="AI66" s="1101"/>
      <c r="AJ66" s="1102"/>
      <c r="AK66" s="1094" t="s">
        <v>419</v>
      </c>
      <c r="AL66" s="1089"/>
      <c r="AM66" s="1089"/>
      <c r="AN66" s="1089"/>
      <c r="AO66" s="1090"/>
      <c r="AP66" s="1094" t="s">
        <v>420</v>
      </c>
      <c r="AQ66" s="1095"/>
      <c r="AR66" s="1095"/>
      <c r="AS66" s="1095"/>
      <c r="AT66" s="1096"/>
      <c r="AU66" s="1094" t="s">
        <v>421</v>
      </c>
      <c r="AV66" s="1095"/>
      <c r="AW66" s="1095"/>
      <c r="AX66" s="1095"/>
      <c r="AY66" s="1096"/>
      <c r="AZ66" s="1094" t="s">
        <v>376</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592</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600</v>
      </c>
      <c r="AQ68" s="1075"/>
      <c r="AR68" s="1075"/>
      <c r="AS68" s="1075"/>
      <c r="AT68" s="1075"/>
      <c r="AU68" s="1075" t="s">
        <v>601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593</v>
      </c>
      <c r="C69" s="1068"/>
      <c r="D69" s="1068"/>
      <c r="E69" s="1068"/>
      <c r="F69" s="1068"/>
      <c r="G69" s="1068"/>
      <c r="H69" s="1068"/>
      <c r="I69" s="1068"/>
      <c r="J69" s="1068"/>
      <c r="K69" s="1068"/>
      <c r="L69" s="1068"/>
      <c r="M69" s="1068"/>
      <c r="N69" s="1068"/>
      <c r="O69" s="1068"/>
      <c r="P69" s="1069"/>
      <c r="Q69" s="1070">
        <v>1069</v>
      </c>
      <c r="R69" s="1064"/>
      <c r="S69" s="1064"/>
      <c r="T69" s="1064"/>
      <c r="U69" s="1064"/>
      <c r="V69" s="1064">
        <v>1064</v>
      </c>
      <c r="W69" s="1064"/>
      <c r="X69" s="1064"/>
      <c r="Y69" s="1064"/>
      <c r="Z69" s="1064"/>
      <c r="AA69" s="1064">
        <v>5</v>
      </c>
      <c r="AB69" s="1064"/>
      <c r="AC69" s="1064"/>
      <c r="AD69" s="1064"/>
      <c r="AE69" s="1064"/>
      <c r="AF69" s="1064">
        <v>5</v>
      </c>
      <c r="AG69" s="1064"/>
      <c r="AH69" s="1064"/>
      <c r="AI69" s="1064"/>
      <c r="AJ69" s="1064"/>
      <c r="AK69" s="1064" t="s">
        <v>601</v>
      </c>
      <c r="AL69" s="1064"/>
      <c r="AM69" s="1064"/>
      <c r="AN69" s="1064"/>
      <c r="AO69" s="1064"/>
      <c r="AP69" s="1064" t="s">
        <v>601</v>
      </c>
      <c r="AQ69" s="1064"/>
      <c r="AR69" s="1064"/>
      <c r="AS69" s="1064"/>
      <c r="AT69" s="1064"/>
      <c r="AU69" s="1064" t="s">
        <v>601</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594</v>
      </c>
      <c r="C70" s="1068"/>
      <c r="D70" s="1068"/>
      <c r="E70" s="1068"/>
      <c r="F70" s="1068"/>
      <c r="G70" s="1068"/>
      <c r="H70" s="1068"/>
      <c r="I70" s="1068"/>
      <c r="J70" s="1068"/>
      <c r="K70" s="1068"/>
      <c r="L70" s="1068"/>
      <c r="M70" s="1068"/>
      <c r="N70" s="1068"/>
      <c r="O70" s="1068"/>
      <c r="P70" s="1069"/>
      <c r="Q70" s="1070">
        <v>287396</v>
      </c>
      <c r="R70" s="1064"/>
      <c r="S70" s="1064"/>
      <c r="T70" s="1064"/>
      <c r="U70" s="1064"/>
      <c r="V70" s="1064">
        <v>279979</v>
      </c>
      <c r="W70" s="1064"/>
      <c r="X70" s="1064"/>
      <c r="Y70" s="1064"/>
      <c r="Z70" s="1064"/>
      <c r="AA70" s="1064">
        <v>7417</v>
      </c>
      <c r="AB70" s="1064"/>
      <c r="AC70" s="1064"/>
      <c r="AD70" s="1064"/>
      <c r="AE70" s="1064"/>
      <c r="AF70" s="1064">
        <v>7417</v>
      </c>
      <c r="AG70" s="1064"/>
      <c r="AH70" s="1064"/>
      <c r="AI70" s="1064"/>
      <c r="AJ70" s="1064"/>
      <c r="AK70" s="1064">
        <v>982</v>
      </c>
      <c r="AL70" s="1064"/>
      <c r="AM70" s="1064"/>
      <c r="AN70" s="1064"/>
      <c r="AO70" s="1064"/>
      <c r="AP70" s="1064" t="s">
        <v>602</v>
      </c>
      <c r="AQ70" s="1064"/>
      <c r="AR70" s="1064"/>
      <c r="AS70" s="1064"/>
      <c r="AT70" s="1064"/>
      <c r="AU70" s="1064" t="s">
        <v>603</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595</v>
      </c>
      <c r="C71" s="1068"/>
      <c r="D71" s="1068"/>
      <c r="E71" s="1068"/>
      <c r="F71" s="1068"/>
      <c r="G71" s="1068"/>
      <c r="H71" s="1068"/>
      <c r="I71" s="1068"/>
      <c r="J71" s="1068"/>
      <c r="K71" s="1068"/>
      <c r="L71" s="1068"/>
      <c r="M71" s="1068"/>
      <c r="N71" s="1068"/>
      <c r="O71" s="1068"/>
      <c r="P71" s="1069"/>
      <c r="Q71" s="1070">
        <v>450</v>
      </c>
      <c r="R71" s="1064"/>
      <c r="S71" s="1064"/>
      <c r="T71" s="1064"/>
      <c r="U71" s="1064"/>
      <c r="V71" s="1064">
        <v>426</v>
      </c>
      <c r="W71" s="1064"/>
      <c r="X71" s="1064"/>
      <c r="Y71" s="1064"/>
      <c r="Z71" s="1064"/>
      <c r="AA71" s="1064">
        <v>24</v>
      </c>
      <c r="AB71" s="1064"/>
      <c r="AC71" s="1064"/>
      <c r="AD71" s="1064"/>
      <c r="AE71" s="1064"/>
      <c r="AF71" s="1064">
        <v>24</v>
      </c>
      <c r="AG71" s="1064"/>
      <c r="AH71" s="1064"/>
      <c r="AI71" s="1064"/>
      <c r="AJ71" s="1064"/>
      <c r="AK71" s="1064">
        <v>16</v>
      </c>
      <c r="AL71" s="1064"/>
      <c r="AM71" s="1064"/>
      <c r="AN71" s="1064"/>
      <c r="AO71" s="1064"/>
      <c r="AP71" s="1064" t="s">
        <v>601</v>
      </c>
      <c r="AQ71" s="1064"/>
      <c r="AR71" s="1064"/>
      <c r="AS71" s="1064"/>
      <c r="AT71" s="1064"/>
      <c r="AU71" s="1064" t="s">
        <v>604</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596</v>
      </c>
      <c r="C72" s="1068"/>
      <c r="D72" s="1068"/>
      <c r="E72" s="1068"/>
      <c r="F72" s="1068"/>
      <c r="G72" s="1068"/>
      <c r="H72" s="1068"/>
      <c r="I72" s="1068"/>
      <c r="J72" s="1068"/>
      <c r="K72" s="1068"/>
      <c r="L72" s="1068"/>
      <c r="M72" s="1068"/>
      <c r="N72" s="1068"/>
      <c r="O72" s="1068"/>
      <c r="P72" s="1069"/>
      <c r="Q72" s="1070">
        <v>1376</v>
      </c>
      <c r="R72" s="1064"/>
      <c r="S72" s="1064"/>
      <c r="T72" s="1064"/>
      <c r="U72" s="1064"/>
      <c r="V72" s="1064">
        <v>1351</v>
      </c>
      <c r="W72" s="1064"/>
      <c r="X72" s="1064"/>
      <c r="Y72" s="1064"/>
      <c r="Z72" s="1064"/>
      <c r="AA72" s="1064">
        <v>25</v>
      </c>
      <c r="AB72" s="1064"/>
      <c r="AC72" s="1064"/>
      <c r="AD72" s="1064"/>
      <c r="AE72" s="1064"/>
      <c r="AF72" s="1064">
        <v>15</v>
      </c>
      <c r="AG72" s="1064"/>
      <c r="AH72" s="1064"/>
      <c r="AI72" s="1064"/>
      <c r="AJ72" s="1064"/>
      <c r="AK72" s="1064">
        <v>4</v>
      </c>
      <c r="AL72" s="1064"/>
      <c r="AM72" s="1064"/>
      <c r="AN72" s="1064"/>
      <c r="AO72" s="1064"/>
      <c r="AP72" s="1064" t="s">
        <v>601</v>
      </c>
      <c r="AQ72" s="1064"/>
      <c r="AR72" s="1064"/>
      <c r="AS72" s="1064"/>
      <c r="AT72" s="1064"/>
      <c r="AU72" s="1064" t="s">
        <v>601</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597</v>
      </c>
      <c r="C73" s="1068"/>
      <c r="D73" s="1068"/>
      <c r="E73" s="1068"/>
      <c r="F73" s="1068"/>
      <c r="G73" s="1068"/>
      <c r="H73" s="1068"/>
      <c r="I73" s="1068"/>
      <c r="J73" s="1068"/>
      <c r="K73" s="1068"/>
      <c r="L73" s="1068"/>
      <c r="M73" s="1068"/>
      <c r="N73" s="1068"/>
      <c r="O73" s="1068"/>
      <c r="P73" s="1069"/>
      <c r="Q73" s="1070">
        <v>56</v>
      </c>
      <c r="R73" s="1064"/>
      <c r="S73" s="1064"/>
      <c r="T73" s="1064"/>
      <c r="U73" s="1064"/>
      <c r="V73" s="1064">
        <v>52</v>
      </c>
      <c r="W73" s="1064"/>
      <c r="X73" s="1064"/>
      <c r="Y73" s="1064"/>
      <c r="Z73" s="1064"/>
      <c r="AA73" s="1064">
        <v>3</v>
      </c>
      <c r="AB73" s="1064"/>
      <c r="AC73" s="1064"/>
      <c r="AD73" s="1064"/>
      <c r="AE73" s="1064"/>
      <c r="AF73" s="1064">
        <v>3</v>
      </c>
      <c r="AG73" s="1064"/>
      <c r="AH73" s="1064"/>
      <c r="AI73" s="1064"/>
      <c r="AJ73" s="1064"/>
      <c r="AK73" s="1064" t="s">
        <v>605</v>
      </c>
      <c r="AL73" s="1064"/>
      <c r="AM73" s="1064"/>
      <c r="AN73" s="1064"/>
      <c r="AO73" s="1064"/>
      <c r="AP73" s="1064" t="s">
        <v>601</v>
      </c>
      <c r="AQ73" s="1064"/>
      <c r="AR73" s="1064"/>
      <c r="AS73" s="1064"/>
      <c r="AT73" s="1064"/>
      <c r="AU73" s="1064" t="s">
        <v>601</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598</v>
      </c>
      <c r="C74" s="1068"/>
      <c r="D74" s="1068"/>
      <c r="E74" s="1068"/>
      <c r="F74" s="1068"/>
      <c r="G74" s="1068"/>
      <c r="H74" s="1068"/>
      <c r="I74" s="1068"/>
      <c r="J74" s="1068"/>
      <c r="K74" s="1068"/>
      <c r="L74" s="1068"/>
      <c r="M74" s="1068"/>
      <c r="N74" s="1068"/>
      <c r="O74" s="1068"/>
      <c r="P74" s="1069"/>
      <c r="Q74" s="1070">
        <v>279</v>
      </c>
      <c r="R74" s="1064"/>
      <c r="S74" s="1064"/>
      <c r="T74" s="1064"/>
      <c r="U74" s="1064"/>
      <c r="V74" s="1064">
        <v>248</v>
      </c>
      <c r="W74" s="1064"/>
      <c r="X74" s="1064"/>
      <c r="Y74" s="1064"/>
      <c r="Z74" s="1064"/>
      <c r="AA74" s="1064">
        <v>31</v>
      </c>
      <c r="AB74" s="1064"/>
      <c r="AC74" s="1064"/>
      <c r="AD74" s="1064"/>
      <c r="AE74" s="1064"/>
      <c r="AF74" s="1064">
        <v>-25</v>
      </c>
      <c r="AG74" s="1064"/>
      <c r="AH74" s="1064"/>
      <c r="AI74" s="1064"/>
      <c r="AJ74" s="1064"/>
      <c r="AK74" s="1064">
        <v>59</v>
      </c>
      <c r="AL74" s="1064"/>
      <c r="AM74" s="1064"/>
      <c r="AN74" s="1064"/>
      <c r="AO74" s="1064"/>
      <c r="AP74" s="1064" t="s">
        <v>601</v>
      </c>
      <c r="AQ74" s="1064"/>
      <c r="AR74" s="1064"/>
      <c r="AS74" s="1064"/>
      <c r="AT74" s="1064"/>
      <c r="AU74" s="1064" t="s">
        <v>601</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599</v>
      </c>
      <c r="C75" s="1068"/>
      <c r="D75" s="1068"/>
      <c r="E75" s="1068"/>
      <c r="F75" s="1068"/>
      <c r="G75" s="1068"/>
      <c r="H75" s="1068"/>
      <c r="I75" s="1068"/>
      <c r="J75" s="1068"/>
      <c r="K75" s="1068"/>
      <c r="L75" s="1068"/>
      <c r="M75" s="1068"/>
      <c r="N75" s="1068"/>
      <c r="O75" s="1068"/>
      <c r="P75" s="1069"/>
      <c r="Q75" s="1071">
        <v>841</v>
      </c>
      <c r="R75" s="1072"/>
      <c r="S75" s="1072"/>
      <c r="T75" s="1072"/>
      <c r="U75" s="1073"/>
      <c r="V75" s="1074">
        <v>801</v>
      </c>
      <c r="W75" s="1072"/>
      <c r="X75" s="1072"/>
      <c r="Y75" s="1072"/>
      <c r="Z75" s="1073"/>
      <c r="AA75" s="1074">
        <v>39</v>
      </c>
      <c r="AB75" s="1072"/>
      <c r="AC75" s="1072"/>
      <c r="AD75" s="1072"/>
      <c r="AE75" s="1073"/>
      <c r="AF75" s="1074">
        <v>39</v>
      </c>
      <c r="AG75" s="1072"/>
      <c r="AH75" s="1072"/>
      <c r="AI75" s="1072"/>
      <c r="AJ75" s="1073"/>
      <c r="AK75" s="1074" t="s">
        <v>601</v>
      </c>
      <c r="AL75" s="1072"/>
      <c r="AM75" s="1072"/>
      <c r="AN75" s="1072"/>
      <c r="AO75" s="1073"/>
      <c r="AP75" s="1074">
        <v>240</v>
      </c>
      <c r="AQ75" s="1072"/>
      <c r="AR75" s="1072"/>
      <c r="AS75" s="1072"/>
      <c r="AT75" s="1073"/>
      <c r="AU75" s="1074" t="s">
        <v>606</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388</v>
      </c>
      <c r="B88" s="1037" t="s">
        <v>422</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7854</v>
      </c>
      <c r="AG88" s="1052"/>
      <c r="AH88" s="1052"/>
      <c r="AI88" s="1052"/>
      <c r="AJ88" s="1052"/>
      <c r="AK88" s="1056"/>
      <c r="AL88" s="1056"/>
      <c r="AM88" s="1056"/>
      <c r="AN88" s="1056"/>
      <c r="AO88" s="1056"/>
      <c r="AP88" s="1052">
        <v>240</v>
      </c>
      <c r="AQ88" s="1052"/>
      <c r="AR88" s="1052"/>
      <c r="AS88" s="1052"/>
      <c r="AT88" s="1052"/>
      <c r="AU88" s="1052" t="s">
        <v>607</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1037" t="s">
        <v>423</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v>
      </c>
      <c r="CS102" s="1044"/>
      <c r="CT102" s="1044"/>
      <c r="CU102" s="1044"/>
      <c r="CV102" s="1045"/>
      <c r="CW102" s="1043">
        <v>2</v>
      </c>
      <c r="CX102" s="1044"/>
      <c r="CY102" s="1044"/>
      <c r="CZ102" s="1044"/>
      <c r="DA102" s="1045"/>
      <c r="DB102" s="1043" t="s">
        <v>608</v>
      </c>
      <c r="DC102" s="1044"/>
      <c r="DD102" s="1044"/>
      <c r="DE102" s="1044"/>
      <c r="DF102" s="1045"/>
      <c r="DG102" s="1043" t="s">
        <v>607</v>
      </c>
      <c r="DH102" s="1044"/>
      <c r="DI102" s="1044"/>
      <c r="DJ102" s="1044"/>
      <c r="DK102" s="1045"/>
      <c r="DL102" s="1043" t="s">
        <v>607</v>
      </c>
      <c r="DM102" s="1044"/>
      <c r="DN102" s="1044"/>
      <c r="DO102" s="1044"/>
      <c r="DP102" s="1045"/>
      <c r="DQ102" s="1043" t="s">
        <v>607</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424</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425</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428</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429</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430</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431</v>
      </c>
      <c r="AB109" s="987"/>
      <c r="AC109" s="987"/>
      <c r="AD109" s="987"/>
      <c r="AE109" s="988"/>
      <c r="AF109" s="989" t="s">
        <v>306</v>
      </c>
      <c r="AG109" s="987"/>
      <c r="AH109" s="987"/>
      <c r="AI109" s="987"/>
      <c r="AJ109" s="988"/>
      <c r="AK109" s="989" t="s">
        <v>305</v>
      </c>
      <c r="AL109" s="987"/>
      <c r="AM109" s="987"/>
      <c r="AN109" s="987"/>
      <c r="AO109" s="988"/>
      <c r="AP109" s="989" t="s">
        <v>432</v>
      </c>
      <c r="AQ109" s="987"/>
      <c r="AR109" s="987"/>
      <c r="AS109" s="987"/>
      <c r="AT109" s="1018"/>
      <c r="AU109" s="986" t="s">
        <v>430</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431</v>
      </c>
      <c r="BR109" s="987"/>
      <c r="BS109" s="987"/>
      <c r="BT109" s="987"/>
      <c r="BU109" s="988"/>
      <c r="BV109" s="989" t="s">
        <v>306</v>
      </c>
      <c r="BW109" s="987"/>
      <c r="BX109" s="987"/>
      <c r="BY109" s="987"/>
      <c r="BZ109" s="988"/>
      <c r="CA109" s="989" t="s">
        <v>305</v>
      </c>
      <c r="CB109" s="987"/>
      <c r="CC109" s="987"/>
      <c r="CD109" s="987"/>
      <c r="CE109" s="988"/>
      <c r="CF109" s="1025" t="s">
        <v>432</v>
      </c>
      <c r="CG109" s="1025"/>
      <c r="CH109" s="1025"/>
      <c r="CI109" s="1025"/>
      <c r="CJ109" s="1025"/>
      <c r="CK109" s="989" t="s">
        <v>433</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431</v>
      </c>
      <c r="DH109" s="987"/>
      <c r="DI109" s="987"/>
      <c r="DJ109" s="987"/>
      <c r="DK109" s="988"/>
      <c r="DL109" s="989" t="s">
        <v>306</v>
      </c>
      <c r="DM109" s="987"/>
      <c r="DN109" s="987"/>
      <c r="DO109" s="987"/>
      <c r="DP109" s="988"/>
      <c r="DQ109" s="989" t="s">
        <v>305</v>
      </c>
      <c r="DR109" s="987"/>
      <c r="DS109" s="987"/>
      <c r="DT109" s="987"/>
      <c r="DU109" s="988"/>
      <c r="DV109" s="989" t="s">
        <v>432</v>
      </c>
      <c r="DW109" s="987"/>
      <c r="DX109" s="987"/>
      <c r="DY109" s="987"/>
      <c r="DZ109" s="1018"/>
    </row>
    <row r="110" spans="1:131" s="247" customFormat="1" ht="26.25" customHeight="1" x14ac:dyDescent="0.15">
      <c r="A110" s="889" t="s">
        <v>434</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384636</v>
      </c>
      <c r="AB110" s="980"/>
      <c r="AC110" s="980"/>
      <c r="AD110" s="980"/>
      <c r="AE110" s="981"/>
      <c r="AF110" s="982">
        <v>387679</v>
      </c>
      <c r="AG110" s="980"/>
      <c r="AH110" s="980"/>
      <c r="AI110" s="980"/>
      <c r="AJ110" s="981"/>
      <c r="AK110" s="982">
        <v>386175</v>
      </c>
      <c r="AL110" s="980"/>
      <c r="AM110" s="980"/>
      <c r="AN110" s="980"/>
      <c r="AO110" s="981"/>
      <c r="AP110" s="983">
        <v>30.2</v>
      </c>
      <c r="AQ110" s="984"/>
      <c r="AR110" s="984"/>
      <c r="AS110" s="984"/>
      <c r="AT110" s="985"/>
      <c r="AU110" s="1019" t="s">
        <v>73</v>
      </c>
      <c r="AV110" s="1020"/>
      <c r="AW110" s="1020"/>
      <c r="AX110" s="1020"/>
      <c r="AY110" s="1020"/>
      <c r="AZ110" s="945" t="s">
        <v>435</v>
      </c>
      <c r="BA110" s="890"/>
      <c r="BB110" s="890"/>
      <c r="BC110" s="890"/>
      <c r="BD110" s="890"/>
      <c r="BE110" s="890"/>
      <c r="BF110" s="890"/>
      <c r="BG110" s="890"/>
      <c r="BH110" s="890"/>
      <c r="BI110" s="890"/>
      <c r="BJ110" s="890"/>
      <c r="BK110" s="890"/>
      <c r="BL110" s="890"/>
      <c r="BM110" s="890"/>
      <c r="BN110" s="890"/>
      <c r="BO110" s="890"/>
      <c r="BP110" s="891"/>
      <c r="BQ110" s="946">
        <v>2857776</v>
      </c>
      <c r="BR110" s="927"/>
      <c r="BS110" s="927"/>
      <c r="BT110" s="927"/>
      <c r="BU110" s="927"/>
      <c r="BV110" s="927">
        <v>2802118</v>
      </c>
      <c r="BW110" s="927"/>
      <c r="BX110" s="927"/>
      <c r="BY110" s="927"/>
      <c r="BZ110" s="927"/>
      <c r="CA110" s="927">
        <v>2718586</v>
      </c>
      <c r="CB110" s="927"/>
      <c r="CC110" s="927"/>
      <c r="CD110" s="927"/>
      <c r="CE110" s="927"/>
      <c r="CF110" s="951">
        <v>212.3</v>
      </c>
      <c r="CG110" s="952"/>
      <c r="CH110" s="952"/>
      <c r="CI110" s="952"/>
      <c r="CJ110" s="952"/>
      <c r="CK110" s="1015" t="s">
        <v>436</v>
      </c>
      <c r="CL110" s="901"/>
      <c r="CM110" s="976" t="s">
        <v>437</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438</v>
      </c>
      <c r="DH110" s="927"/>
      <c r="DI110" s="927"/>
      <c r="DJ110" s="927"/>
      <c r="DK110" s="927"/>
      <c r="DL110" s="927" t="s">
        <v>439</v>
      </c>
      <c r="DM110" s="927"/>
      <c r="DN110" s="927"/>
      <c r="DO110" s="927"/>
      <c r="DP110" s="927"/>
      <c r="DQ110" s="927" t="s">
        <v>440</v>
      </c>
      <c r="DR110" s="927"/>
      <c r="DS110" s="927"/>
      <c r="DT110" s="927"/>
      <c r="DU110" s="927"/>
      <c r="DV110" s="928" t="s">
        <v>439</v>
      </c>
      <c r="DW110" s="928"/>
      <c r="DX110" s="928"/>
      <c r="DY110" s="928"/>
      <c r="DZ110" s="929"/>
    </row>
    <row r="111" spans="1:131" s="247" customFormat="1" ht="26.25" customHeight="1" x14ac:dyDescent="0.15">
      <c r="A111" s="856" t="s">
        <v>441</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439</v>
      </c>
      <c r="AB111" s="1008"/>
      <c r="AC111" s="1008"/>
      <c r="AD111" s="1008"/>
      <c r="AE111" s="1009"/>
      <c r="AF111" s="1010" t="s">
        <v>439</v>
      </c>
      <c r="AG111" s="1008"/>
      <c r="AH111" s="1008"/>
      <c r="AI111" s="1008"/>
      <c r="AJ111" s="1009"/>
      <c r="AK111" s="1010" t="s">
        <v>440</v>
      </c>
      <c r="AL111" s="1008"/>
      <c r="AM111" s="1008"/>
      <c r="AN111" s="1008"/>
      <c r="AO111" s="1009"/>
      <c r="AP111" s="1011" t="s">
        <v>439</v>
      </c>
      <c r="AQ111" s="1012"/>
      <c r="AR111" s="1012"/>
      <c r="AS111" s="1012"/>
      <c r="AT111" s="1013"/>
      <c r="AU111" s="1021"/>
      <c r="AV111" s="1022"/>
      <c r="AW111" s="1022"/>
      <c r="AX111" s="1022"/>
      <c r="AY111" s="1022"/>
      <c r="AZ111" s="897" t="s">
        <v>442</v>
      </c>
      <c r="BA111" s="832"/>
      <c r="BB111" s="832"/>
      <c r="BC111" s="832"/>
      <c r="BD111" s="832"/>
      <c r="BE111" s="832"/>
      <c r="BF111" s="832"/>
      <c r="BG111" s="832"/>
      <c r="BH111" s="832"/>
      <c r="BI111" s="832"/>
      <c r="BJ111" s="832"/>
      <c r="BK111" s="832"/>
      <c r="BL111" s="832"/>
      <c r="BM111" s="832"/>
      <c r="BN111" s="832"/>
      <c r="BO111" s="832"/>
      <c r="BP111" s="833"/>
      <c r="BQ111" s="898" t="s">
        <v>440</v>
      </c>
      <c r="BR111" s="899"/>
      <c r="BS111" s="899"/>
      <c r="BT111" s="899"/>
      <c r="BU111" s="899"/>
      <c r="BV111" s="899" t="s">
        <v>439</v>
      </c>
      <c r="BW111" s="899"/>
      <c r="BX111" s="899"/>
      <c r="BY111" s="899"/>
      <c r="BZ111" s="899"/>
      <c r="CA111" s="899" t="s">
        <v>439</v>
      </c>
      <c r="CB111" s="899"/>
      <c r="CC111" s="899"/>
      <c r="CD111" s="899"/>
      <c r="CE111" s="899"/>
      <c r="CF111" s="960" t="s">
        <v>439</v>
      </c>
      <c r="CG111" s="961"/>
      <c r="CH111" s="961"/>
      <c r="CI111" s="961"/>
      <c r="CJ111" s="961"/>
      <c r="CK111" s="1016"/>
      <c r="CL111" s="903"/>
      <c r="CM111" s="906" t="s">
        <v>443</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439</v>
      </c>
      <c r="DH111" s="899"/>
      <c r="DI111" s="899"/>
      <c r="DJ111" s="899"/>
      <c r="DK111" s="899"/>
      <c r="DL111" s="899" t="s">
        <v>444</v>
      </c>
      <c r="DM111" s="899"/>
      <c r="DN111" s="899"/>
      <c r="DO111" s="899"/>
      <c r="DP111" s="899"/>
      <c r="DQ111" s="899" t="s">
        <v>440</v>
      </c>
      <c r="DR111" s="899"/>
      <c r="DS111" s="899"/>
      <c r="DT111" s="899"/>
      <c r="DU111" s="899"/>
      <c r="DV111" s="876" t="s">
        <v>440</v>
      </c>
      <c r="DW111" s="876"/>
      <c r="DX111" s="876"/>
      <c r="DY111" s="876"/>
      <c r="DZ111" s="877"/>
    </row>
    <row r="112" spans="1:131" s="247" customFormat="1" ht="26.25" customHeight="1" x14ac:dyDescent="0.15">
      <c r="A112" s="1001" t="s">
        <v>445</v>
      </c>
      <c r="B112" s="1002"/>
      <c r="C112" s="832" t="s">
        <v>446</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438</v>
      </c>
      <c r="AB112" s="862"/>
      <c r="AC112" s="862"/>
      <c r="AD112" s="862"/>
      <c r="AE112" s="863"/>
      <c r="AF112" s="864" t="s">
        <v>438</v>
      </c>
      <c r="AG112" s="862"/>
      <c r="AH112" s="862"/>
      <c r="AI112" s="862"/>
      <c r="AJ112" s="863"/>
      <c r="AK112" s="864" t="s">
        <v>439</v>
      </c>
      <c r="AL112" s="862"/>
      <c r="AM112" s="862"/>
      <c r="AN112" s="862"/>
      <c r="AO112" s="863"/>
      <c r="AP112" s="909" t="s">
        <v>439</v>
      </c>
      <c r="AQ112" s="910"/>
      <c r="AR112" s="910"/>
      <c r="AS112" s="910"/>
      <c r="AT112" s="911"/>
      <c r="AU112" s="1021"/>
      <c r="AV112" s="1022"/>
      <c r="AW112" s="1022"/>
      <c r="AX112" s="1022"/>
      <c r="AY112" s="1022"/>
      <c r="AZ112" s="897" t="s">
        <v>447</v>
      </c>
      <c r="BA112" s="832"/>
      <c r="BB112" s="832"/>
      <c r="BC112" s="832"/>
      <c r="BD112" s="832"/>
      <c r="BE112" s="832"/>
      <c r="BF112" s="832"/>
      <c r="BG112" s="832"/>
      <c r="BH112" s="832"/>
      <c r="BI112" s="832"/>
      <c r="BJ112" s="832"/>
      <c r="BK112" s="832"/>
      <c r="BL112" s="832"/>
      <c r="BM112" s="832"/>
      <c r="BN112" s="832"/>
      <c r="BO112" s="832"/>
      <c r="BP112" s="833"/>
      <c r="BQ112" s="898">
        <v>540004</v>
      </c>
      <c r="BR112" s="899"/>
      <c r="BS112" s="899"/>
      <c r="BT112" s="899"/>
      <c r="BU112" s="899"/>
      <c r="BV112" s="899">
        <v>799262</v>
      </c>
      <c r="BW112" s="899"/>
      <c r="BX112" s="899"/>
      <c r="BY112" s="899"/>
      <c r="BZ112" s="899"/>
      <c r="CA112" s="899">
        <v>783711</v>
      </c>
      <c r="CB112" s="899"/>
      <c r="CC112" s="899"/>
      <c r="CD112" s="899"/>
      <c r="CE112" s="899"/>
      <c r="CF112" s="960">
        <v>61.2</v>
      </c>
      <c r="CG112" s="961"/>
      <c r="CH112" s="961"/>
      <c r="CI112" s="961"/>
      <c r="CJ112" s="961"/>
      <c r="CK112" s="1016"/>
      <c r="CL112" s="903"/>
      <c r="CM112" s="906" t="s">
        <v>448</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438</v>
      </c>
      <c r="DH112" s="899"/>
      <c r="DI112" s="899"/>
      <c r="DJ112" s="899"/>
      <c r="DK112" s="899"/>
      <c r="DL112" s="899" t="s">
        <v>439</v>
      </c>
      <c r="DM112" s="899"/>
      <c r="DN112" s="899"/>
      <c r="DO112" s="899"/>
      <c r="DP112" s="899"/>
      <c r="DQ112" s="899" t="s">
        <v>439</v>
      </c>
      <c r="DR112" s="899"/>
      <c r="DS112" s="899"/>
      <c r="DT112" s="899"/>
      <c r="DU112" s="899"/>
      <c r="DV112" s="876" t="s">
        <v>449</v>
      </c>
      <c r="DW112" s="876"/>
      <c r="DX112" s="876"/>
      <c r="DY112" s="876"/>
      <c r="DZ112" s="877"/>
    </row>
    <row r="113" spans="1:130" s="247" customFormat="1" ht="26.25" customHeight="1" x14ac:dyDescent="0.15">
      <c r="A113" s="1003"/>
      <c r="B113" s="1004"/>
      <c r="C113" s="832" t="s">
        <v>450</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75637</v>
      </c>
      <c r="AB113" s="1008"/>
      <c r="AC113" s="1008"/>
      <c r="AD113" s="1008"/>
      <c r="AE113" s="1009"/>
      <c r="AF113" s="1010">
        <v>71181</v>
      </c>
      <c r="AG113" s="1008"/>
      <c r="AH113" s="1008"/>
      <c r="AI113" s="1008"/>
      <c r="AJ113" s="1009"/>
      <c r="AK113" s="1010">
        <v>73582</v>
      </c>
      <c r="AL113" s="1008"/>
      <c r="AM113" s="1008"/>
      <c r="AN113" s="1008"/>
      <c r="AO113" s="1009"/>
      <c r="AP113" s="1011">
        <v>5.7</v>
      </c>
      <c r="AQ113" s="1012"/>
      <c r="AR113" s="1012"/>
      <c r="AS113" s="1012"/>
      <c r="AT113" s="1013"/>
      <c r="AU113" s="1021"/>
      <c r="AV113" s="1022"/>
      <c r="AW113" s="1022"/>
      <c r="AX113" s="1022"/>
      <c r="AY113" s="1022"/>
      <c r="AZ113" s="897" t="s">
        <v>451</v>
      </c>
      <c r="BA113" s="832"/>
      <c r="BB113" s="832"/>
      <c r="BC113" s="832"/>
      <c r="BD113" s="832"/>
      <c r="BE113" s="832"/>
      <c r="BF113" s="832"/>
      <c r="BG113" s="832"/>
      <c r="BH113" s="832"/>
      <c r="BI113" s="832"/>
      <c r="BJ113" s="832"/>
      <c r="BK113" s="832"/>
      <c r="BL113" s="832"/>
      <c r="BM113" s="832"/>
      <c r="BN113" s="832"/>
      <c r="BO113" s="832"/>
      <c r="BP113" s="833"/>
      <c r="BQ113" s="898" t="s">
        <v>440</v>
      </c>
      <c r="BR113" s="899"/>
      <c r="BS113" s="899"/>
      <c r="BT113" s="899"/>
      <c r="BU113" s="899"/>
      <c r="BV113" s="899" t="s">
        <v>440</v>
      </c>
      <c r="BW113" s="899"/>
      <c r="BX113" s="899"/>
      <c r="BY113" s="899"/>
      <c r="BZ113" s="899"/>
      <c r="CA113" s="899" t="s">
        <v>439</v>
      </c>
      <c r="CB113" s="899"/>
      <c r="CC113" s="899"/>
      <c r="CD113" s="899"/>
      <c r="CE113" s="899"/>
      <c r="CF113" s="960" t="s">
        <v>439</v>
      </c>
      <c r="CG113" s="961"/>
      <c r="CH113" s="961"/>
      <c r="CI113" s="961"/>
      <c r="CJ113" s="961"/>
      <c r="CK113" s="1016"/>
      <c r="CL113" s="903"/>
      <c r="CM113" s="906" t="s">
        <v>452</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449</v>
      </c>
      <c r="DH113" s="862"/>
      <c r="DI113" s="862"/>
      <c r="DJ113" s="862"/>
      <c r="DK113" s="863"/>
      <c r="DL113" s="864" t="s">
        <v>439</v>
      </c>
      <c r="DM113" s="862"/>
      <c r="DN113" s="862"/>
      <c r="DO113" s="862"/>
      <c r="DP113" s="863"/>
      <c r="DQ113" s="864" t="s">
        <v>440</v>
      </c>
      <c r="DR113" s="862"/>
      <c r="DS113" s="862"/>
      <c r="DT113" s="862"/>
      <c r="DU113" s="863"/>
      <c r="DV113" s="909" t="s">
        <v>439</v>
      </c>
      <c r="DW113" s="910"/>
      <c r="DX113" s="910"/>
      <c r="DY113" s="910"/>
      <c r="DZ113" s="911"/>
    </row>
    <row r="114" spans="1:130" s="247" customFormat="1" ht="26.25" customHeight="1" x14ac:dyDescent="0.15">
      <c r="A114" s="1003"/>
      <c r="B114" s="1004"/>
      <c r="C114" s="832" t="s">
        <v>453</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440</v>
      </c>
      <c r="AB114" s="862"/>
      <c r="AC114" s="862"/>
      <c r="AD114" s="862"/>
      <c r="AE114" s="863"/>
      <c r="AF114" s="864" t="s">
        <v>440</v>
      </c>
      <c r="AG114" s="862"/>
      <c r="AH114" s="862"/>
      <c r="AI114" s="862"/>
      <c r="AJ114" s="863"/>
      <c r="AK114" s="864" t="s">
        <v>444</v>
      </c>
      <c r="AL114" s="862"/>
      <c r="AM114" s="862"/>
      <c r="AN114" s="862"/>
      <c r="AO114" s="863"/>
      <c r="AP114" s="909" t="s">
        <v>440</v>
      </c>
      <c r="AQ114" s="910"/>
      <c r="AR114" s="910"/>
      <c r="AS114" s="910"/>
      <c r="AT114" s="911"/>
      <c r="AU114" s="1021"/>
      <c r="AV114" s="1022"/>
      <c r="AW114" s="1022"/>
      <c r="AX114" s="1022"/>
      <c r="AY114" s="1022"/>
      <c r="AZ114" s="897" t="s">
        <v>454</v>
      </c>
      <c r="BA114" s="832"/>
      <c r="BB114" s="832"/>
      <c r="BC114" s="832"/>
      <c r="BD114" s="832"/>
      <c r="BE114" s="832"/>
      <c r="BF114" s="832"/>
      <c r="BG114" s="832"/>
      <c r="BH114" s="832"/>
      <c r="BI114" s="832"/>
      <c r="BJ114" s="832"/>
      <c r="BK114" s="832"/>
      <c r="BL114" s="832"/>
      <c r="BM114" s="832"/>
      <c r="BN114" s="832"/>
      <c r="BO114" s="832"/>
      <c r="BP114" s="833"/>
      <c r="BQ114" s="898">
        <v>118020</v>
      </c>
      <c r="BR114" s="899"/>
      <c r="BS114" s="899"/>
      <c r="BT114" s="899"/>
      <c r="BU114" s="899"/>
      <c r="BV114" s="899">
        <v>102832</v>
      </c>
      <c r="BW114" s="899"/>
      <c r="BX114" s="899"/>
      <c r="BY114" s="899"/>
      <c r="BZ114" s="899"/>
      <c r="CA114" s="899">
        <v>72848</v>
      </c>
      <c r="CB114" s="899"/>
      <c r="CC114" s="899"/>
      <c r="CD114" s="899"/>
      <c r="CE114" s="899"/>
      <c r="CF114" s="960">
        <v>5.7</v>
      </c>
      <c r="CG114" s="961"/>
      <c r="CH114" s="961"/>
      <c r="CI114" s="961"/>
      <c r="CJ114" s="961"/>
      <c r="CK114" s="1016"/>
      <c r="CL114" s="903"/>
      <c r="CM114" s="906" t="s">
        <v>455</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439</v>
      </c>
      <c r="DH114" s="862"/>
      <c r="DI114" s="862"/>
      <c r="DJ114" s="862"/>
      <c r="DK114" s="863"/>
      <c r="DL114" s="864" t="s">
        <v>440</v>
      </c>
      <c r="DM114" s="862"/>
      <c r="DN114" s="862"/>
      <c r="DO114" s="862"/>
      <c r="DP114" s="863"/>
      <c r="DQ114" s="864" t="s">
        <v>440</v>
      </c>
      <c r="DR114" s="862"/>
      <c r="DS114" s="862"/>
      <c r="DT114" s="862"/>
      <c r="DU114" s="863"/>
      <c r="DV114" s="909" t="s">
        <v>439</v>
      </c>
      <c r="DW114" s="910"/>
      <c r="DX114" s="910"/>
      <c r="DY114" s="910"/>
      <c r="DZ114" s="911"/>
    </row>
    <row r="115" spans="1:130" s="247" customFormat="1" ht="26.25" customHeight="1" x14ac:dyDescent="0.15">
      <c r="A115" s="1003"/>
      <c r="B115" s="1004"/>
      <c r="C115" s="832" t="s">
        <v>456</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439</v>
      </c>
      <c r="AB115" s="1008"/>
      <c r="AC115" s="1008"/>
      <c r="AD115" s="1008"/>
      <c r="AE115" s="1009"/>
      <c r="AF115" s="1010" t="s">
        <v>438</v>
      </c>
      <c r="AG115" s="1008"/>
      <c r="AH115" s="1008"/>
      <c r="AI115" s="1008"/>
      <c r="AJ115" s="1009"/>
      <c r="AK115" s="1010" t="s">
        <v>439</v>
      </c>
      <c r="AL115" s="1008"/>
      <c r="AM115" s="1008"/>
      <c r="AN115" s="1008"/>
      <c r="AO115" s="1009"/>
      <c r="AP115" s="1011" t="s">
        <v>439</v>
      </c>
      <c r="AQ115" s="1012"/>
      <c r="AR115" s="1012"/>
      <c r="AS115" s="1012"/>
      <c r="AT115" s="1013"/>
      <c r="AU115" s="1021"/>
      <c r="AV115" s="1022"/>
      <c r="AW115" s="1022"/>
      <c r="AX115" s="1022"/>
      <c r="AY115" s="1022"/>
      <c r="AZ115" s="897" t="s">
        <v>457</v>
      </c>
      <c r="BA115" s="832"/>
      <c r="BB115" s="832"/>
      <c r="BC115" s="832"/>
      <c r="BD115" s="832"/>
      <c r="BE115" s="832"/>
      <c r="BF115" s="832"/>
      <c r="BG115" s="832"/>
      <c r="BH115" s="832"/>
      <c r="BI115" s="832"/>
      <c r="BJ115" s="832"/>
      <c r="BK115" s="832"/>
      <c r="BL115" s="832"/>
      <c r="BM115" s="832"/>
      <c r="BN115" s="832"/>
      <c r="BO115" s="832"/>
      <c r="BP115" s="833"/>
      <c r="BQ115" s="898" t="s">
        <v>449</v>
      </c>
      <c r="BR115" s="899"/>
      <c r="BS115" s="899"/>
      <c r="BT115" s="899"/>
      <c r="BU115" s="899"/>
      <c r="BV115" s="899" t="s">
        <v>449</v>
      </c>
      <c r="BW115" s="899"/>
      <c r="BX115" s="899"/>
      <c r="BY115" s="899"/>
      <c r="BZ115" s="899"/>
      <c r="CA115" s="899" t="s">
        <v>449</v>
      </c>
      <c r="CB115" s="899"/>
      <c r="CC115" s="899"/>
      <c r="CD115" s="899"/>
      <c r="CE115" s="899"/>
      <c r="CF115" s="960" t="s">
        <v>438</v>
      </c>
      <c r="CG115" s="961"/>
      <c r="CH115" s="961"/>
      <c r="CI115" s="961"/>
      <c r="CJ115" s="961"/>
      <c r="CK115" s="1016"/>
      <c r="CL115" s="903"/>
      <c r="CM115" s="897" t="s">
        <v>458</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439</v>
      </c>
      <c r="DH115" s="862"/>
      <c r="DI115" s="862"/>
      <c r="DJ115" s="862"/>
      <c r="DK115" s="863"/>
      <c r="DL115" s="864" t="s">
        <v>440</v>
      </c>
      <c r="DM115" s="862"/>
      <c r="DN115" s="862"/>
      <c r="DO115" s="862"/>
      <c r="DP115" s="863"/>
      <c r="DQ115" s="864" t="s">
        <v>440</v>
      </c>
      <c r="DR115" s="862"/>
      <c r="DS115" s="862"/>
      <c r="DT115" s="862"/>
      <c r="DU115" s="863"/>
      <c r="DV115" s="909" t="s">
        <v>439</v>
      </c>
      <c r="DW115" s="910"/>
      <c r="DX115" s="910"/>
      <c r="DY115" s="910"/>
      <c r="DZ115" s="911"/>
    </row>
    <row r="116" spans="1:130" s="247" customFormat="1" ht="26.25" customHeight="1" x14ac:dyDescent="0.15">
      <c r="A116" s="1005"/>
      <c r="B116" s="1006"/>
      <c r="C116" s="965" t="s">
        <v>459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438</v>
      </c>
      <c r="AB116" s="862"/>
      <c r="AC116" s="862"/>
      <c r="AD116" s="862"/>
      <c r="AE116" s="863"/>
      <c r="AF116" s="864" t="s">
        <v>439</v>
      </c>
      <c r="AG116" s="862"/>
      <c r="AH116" s="862"/>
      <c r="AI116" s="862"/>
      <c r="AJ116" s="863"/>
      <c r="AK116" s="864" t="s">
        <v>439</v>
      </c>
      <c r="AL116" s="862"/>
      <c r="AM116" s="862"/>
      <c r="AN116" s="862"/>
      <c r="AO116" s="863"/>
      <c r="AP116" s="909" t="s">
        <v>439</v>
      </c>
      <c r="AQ116" s="910"/>
      <c r="AR116" s="910"/>
      <c r="AS116" s="910"/>
      <c r="AT116" s="911"/>
      <c r="AU116" s="1021"/>
      <c r="AV116" s="1022"/>
      <c r="AW116" s="1022"/>
      <c r="AX116" s="1022"/>
      <c r="AY116" s="1022"/>
      <c r="AZ116" s="948" t="s">
        <v>460</v>
      </c>
      <c r="BA116" s="949"/>
      <c r="BB116" s="949"/>
      <c r="BC116" s="949"/>
      <c r="BD116" s="949"/>
      <c r="BE116" s="949"/>
      <c r="BF116" s="949"/>
      <c r="BG116" s="949"/>
      <c r="BH116" s="949"/>
      <c r="BI116" s="949"/>
      <c r="BJ116" s="949"/>
      <c r="BK116" s="949"/>
      <c r="BL116" s="949"/>
      <c r="BM116" s="949"/>
      <c r="BN116" s="949"/>
      <c r="BO116" s="949"/>
      <c r="BP116" s="950"/>
      <c r="BQ116" s="898" t="s">
        <v>439</v>
      </c>
      <c r="BR116" s="899"/>
      <c r="BS116" s="899"/>
      <c r="BT116" s="899"/>
      <c r="BU116" s="899"/>
      <c r="BV116" s="899" t="s">
        <v>449</v>
      </c>
      <c r="BW116" s="899"/>
      <c r="BX116" s="899"/>
      <c r="BY116" s="899"/>
      <c r="BZ116" s="899"/>
      <c r="CA116" s="899" t="s">
        <v>449</v>
      </c>
      <c r="CB116" s="899"/>
      <c r="CC116" s="899"/>
      <c r="CD116" s="899"/>
      <c r="CE116" s="899"/>
      <c r="CF116" s="960" t="s">
        <v>449</v>
      </c>
      <c r="CG116" s="961"/>
      <c r="CH116" s="961"/>
      <c r="CI116" s="961"/>
      <c r="CJ116" s="961"/>
      <c r="CK116" s="1016"/>
      <c r="CL116" s="903"/>
      <c r="CM116" s="906" t="s">
        <v>461</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438</v>
      </c>
      <c r="DH116" s="862"/>
      <c r="DI116" s="862"/>
      <c r="DJ116" s="862"/>
      <c r="DK116" s="863"/>
      <c r="DL116" s="864" t="s">
        <v>438</v>
      </c>
      <c r="DM116" s="862"/>
      <c r="DN116" s="862"/>
      <c r="DO116" s="862"/>
      <c r="DP116" s="863"/>
      <c r="DQ116" s="864" t="s">
        <v>439</v>
      </c>
      <c r="DR116" s="862"/>
      <c r="DS116" s="862"/>
      <c r="DT116" s="862"/>
      <c r="DU116" s="863"/>
      <c r="DV116" s="909" t="s">
        <v>439</v>
      </c>
      <c r="DW116" s="910"/>
      <c r="DX116" s="910"/>
      <c r="DY116" s="910"/>
      <c r="DZ116" s="911"/>
    </row>
    <row r="117" spans="1:130" s="247" customFormat="1" ht="26.25" customHeight="1" x14ac:dyDescent="0.15">
      <c r="A117" s="986" t="s">
        <v>187</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462</v>
      </c>
      <c r="Z117" s="988"/>
      <c r="AA117" s="993">
        <v>460273</v>
      </c>
      <c r="AB117" s="994"/>
      <c r="AC117" s="994"/>
      <c r="AD117" s="994"/>
      <c r="AE117" s="995"/>
      <c r="AF117" s="996">
        <v>458860</v>
      </c>
      <c r="AG117" s="994"/>
      <c r="AH117" s="994"/>
      <c r="AI117" s="994"/>
      <c r="AJ117" s="995"/>
      <c r="AK117" s="996">
        <v>459757</v>
      </c>
      <c r="AL117" s="994"/>
      <c r="AM117" s="994"/>
      <c r="AN117" s="994"/>
      <c r="AO117" s="995"/>
      <c r="AP117" s="997"/>
      <c r="AQ117" s="998"/>
      <c r="AR117" s="998"/>
      <c r="AS117" s="998"/>
      <c r="AT117" s="999"/>
      <c r="AU117" s="1021"/>
      <c r="AV117" s="1022"/>
      <c r="AW117" s="1022"/>
      <c r="AX117" s="1022"/>
      <c r="AY117" s="1022"/>
      <c r="AZ117" s="948" t="s">
        <v>463</v>
      </c>
      <c r="BA117" s="949"/>
      <c r="BB117" s="949"/>
      <c r="BC117" s="949"/>
      <c r="BD117" s="949"/>
      <c r="BE117" s="949"/>
      <c r="BF117" s="949"/>
      <c r="BG117" s="949"/>
      <c r="BH117" s="949"/>
      <c r="BI117" s="949"/>
      <c r="BJ117" s="949"/>
      <c r="BK117" s="949"/>
      <c r="BL117" s="949"/>
      <c r="BM117" s="949"/>
      <c r="BN117" s="949"/>
      <c r="BO117" s="949"/>
      <c r="BP117" s="950"/>
      <c r="BQ117" s="898" t="s">
        <v>440</v>
      </c>
      <c r="BR117" s="899"/>
      <c r="BS117" s="899"/>
      <c r="BT117" s="899"/>
      <c r="BU117" s="899"/>
      <c r="BV117" s="899" t="s">
        <v>440</v>
      </c>
      <c r="BW117" s="899"/>
      <c r="BX117" s="899"/>
      <c r="BY117" s="899"/>
      <c r="BZ117" s="899"/>
      <c r="CA117" s="899" t="s">
        <v>440</v>
      </c>
      <c r="CB117" s="899"/>
      <c r="CC117" s="899"/>
      <c r="CD117" s="899"/>
      <c r="CE117" s="899"/>
      <c r="CF117" s="960" t="s">
        <v>439</v>
      </c>
      <c r="CG117" s="961"/>
      <c r="CH117" s="961"/>
      <c r="CI117" s="961"/>
      <c r="CJ117" s="961"/>
      <c r="CK117" s="1016"/>
      <c r="CL117" s="903"/>
      <c r="CM117" s="906" t="s">
        <v>464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440</v>
      </c>
      <c r="DH117" s="862"/>
      <c r="DI117" s="862"/>
      <c r="DJ117" s="862"/>
      <c r="DK117" s="863"/>
      <c r="DL117" s="864" t="s">
        <v>444</v>
      </c>
      <c r="DM117" s="862"/>
      <c r="DN117" s="862"/>
      <c r="DO117" s="862"/>
      <c r="DP117" s="863"/>
      <c r="DQ117" s="864" t="s">
        <v>439</v>
      </c>
      <c r="DR117" s="862"/>
      <c r="DS117" s="862"/>
      <c r="DT117" s="862"/>
      <c r="DU117" s="863"/>
      <c r="DV117" s="909" t="s">
        <v>439</v>
      </c>
      <c r="DW117" s="910"/>
      <c r="DX117" s="910"/>
      <c r="DY117" s="910"/>
      <c r="DZ117" s="911"/>
    </row>
    <row r="118" spans="1:130" s="247" customFormat="1" ht="26.25" customHeight="1" x14ac:dyDescent="0.15">
      <c r="A118" s="986" t="s">
        <v>433</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431</v>
      </c>
      <c r="AB118" s="987"/>
      <c r="AC118" s="987"/>
      <c r="AD118" s="987"/>
      <c r="AE118" s="988"/>
      <c r="AF118" s="989" t="s">
        <v>306</v>
      </c>
      <c r="AG118" s="987"/>
      <c r="AH118" s="987"/>
      <c r="AI118" s="987"/>
      <c r="AJ118" s="988"/>
      <c r="AK118" s="989" t="s">
        <v>305</v>
      </c>
      <c r="AL118" s="987"/>
      <c r="AM118" s="987"/>
      <c r="AN118" s="987"/>
      <c r="AO118" s="988"/>
      <c r="AP118" s="990" t="s">
        <v>432</v>
      </c>
      <c r="AQ118" s="991"/>
      <c r="AR118" s="991"/>
      <c r="AS118" s="991"/>
      <c r="AT118" s="992"/>
      <c r="AU118" s="1021"/>
      <c r="AV118" s="1022"/>
      <c r="AW118" s="1022"/>
      <c r="AX118" s="1022"/>
      <c r="AY118" s="1022"/>
      <c r="AZ118" s="964" t="s">
        <v>465</v>
      </c>
      <c r="BA118" s="965"/>
      <c r="BB118" s="965"/>
      <c r="BC118" s="965"/>
      <c r="BD118" s="965"/>
      <c r="BE118" s="965"/>
      <c r="BF118" s="965"/>
      <c r="BG118" s="965"/>
      <c r="BH118" s="965"/>
      <c r="BI118" s="965"/>
      <c r="BJ118" s="965"/>
      <c r="BK118" s="965"/>
      <c r="BL118" s="965"/>
      <c r="BM118" s="965"/>
      <c r="BN118" s="965"/>
      <c r="BO118" s="965"/>
      <c r="BP118" s="966"/>
      <c r="BQ118" s="967" t="s">
        <v>440</v>
      </c>
      <c r="BR118" s="930"/>
      <c r="BS118" s="930"/>
      <c r="BT118" s="930"/>
      <c r="BU118" s="930"/>
      <c r="BV118" s="930" t="s">
        <v>440</v>
      </c>
      <c r="BW118" s="930"/>
      <c r="BX118" s="930"/>
      <c r="BY118" s="930"/>
      <c r="BZ118" s="930"/>
      <c r="CA118" s="930" t="s">
        <v>439</v>
      </c>
      <c r="CB118" s="930"/>
      <c r="CC118" s="930"/>
      <c r="CD118" s="930"/>
      <c r="CE118" s="930"/>
      <c r="CF118" s="960" t="s">
        <v>440</v>
      </c>
      <c r="CG118" s="961"/>
      <c r="CH118" s="961"/>
      <c r="CI118" s="961"/>
      <c r="CJ118" s="961"/>
      <c r="CK118" s="1016"/>
      <c r="CL118" s="903"/>
      <c r="CM118" s="906" t="s">
        <v>466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439</v>
      </c>
      <c r="DH118" s="862"/>
      <c r="DI118" s="862"/>
      <c r="DJ118" s="862"/>
      <c r="DK118" s="863"/>
      <c r="DL118" s="864" t="s">
        <v>440</v>
      </c>
      <c r="DM118" s="862"/>
      <c r="DN118" s="862"/>
      <c r="DO118" s="862"/>
      <c r="DP118" s="863"/>
      <c r="DQ118" s="864" t="s">
        <v>439</v>
      </c>
      <c r="DR118" s="862"/>
      <c r="DS118" s="862"/>
      <c r="DT118" s="862"/>
      <c r="DU118" s="863"/>
      <c r="DV118" s="909" t="s">
        <v>440</v>
      </c>
      <c r="DW118" s="910"/>
      <c r="DX118" s="910"/>
      <c r="DY118" s="910"/>
      <c r="DZ118" s="911"/>
    </row>
    <row r="119" spans="1:130" s="247" customFormat="1" ht="26.25" customHeight="1" x14ac:dyDescent="0.15">
      <c r="A119" s="900" t="s">
        <v>436</v>
      </c>
      <c r="B119" s="901"/>
      <c r="C119" s="976" t="s">
        <v>437</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440</v>
      </c>
      <c r="AB119" s="980"/>
      <c r="AC119" s="980"/>
      <c r="AD119" s="980"/>
      <c r="AE119" s="981"/>
      <c r="AF119" s="982" t="s">
        <v>439</v>
      </c>
      <c r="AG119" s="980"/>
      <c r="AH119" s="980"/>
      <c r="AI119" s="980"/>
      <c r="AJ119" s="981"/>
      <c r="AK119" s="982" t="s">
        <v>440</v>
      </c>
      <c r="AL119" s="980"/>
      <c r="AM119" s="980"/>
      <c r="AN119" s="980"/>
      <c r="AO119" s="981"/>
      <c r="AP119" s="983" t="s">
        <v>440</v>
      </c>
      <c r="AQ119" s="984"/>
      <c r="AR119" s="984"/>
      <c r="AS119" s="984"/>
      <c r="AT119" s="985"/>
      <c r="AU119" s="1023"/>
      <c r="AV119" s="1024"/>
      <c r="AW119" s="1024"/>
      <c r="AX119" s="1024"/>
      <c r="AY119" s="1024"/>
      <c r="AZ119" s="278" t="s">
        <v>187</v>
      </c>
      <c r="BA119" s="278"/>
      <c r="BB119" s="278"/>
      <c r="BC119" s="278"/>
      <c r="BD119" s="278"/>
      <c r="BE119" s="278"/>
      <c r="BF119" s="278"/>
      <c r="BG119" s="278"/>
      <c r="BH119" s="278"/>
      <c r="BI119" s="278"/>
      <c r="BJ119" s="278"/>
      <c r="BK119" s="278"/>
      <c r="BL119" s="278"/>
      <c r="BM119" s="278"/>
      <c r="BN119" s="278"/>
      <c r="BO119" s="962" t="s">
        <v>467</v>
      </c>
      <c r="BP119" s="963"/>
      <c r="BQ119" s="967">
        <v>3515800</v>
      </c>
      <c r="BR119" s="930"/>
      <c r="BS119" s="930"/>
      <c r="BT119" s="930"/>
      <c r="BU119" s="930"/>
      <c r="BV119" s="930">
        <v>3704212</v>
      </c>
      <c r="BW119" s="930"/>
      <c r="BX119" s="930"/>
      <c r="BY119" s="930"/>
      <c r="BZ119" s="930"/>
      <c r="CA119" s="930">
        <v>3575145</v>
      </c>
      <c r="CB119" s="930"/>
      <c r="CC119" s="930"/>
      <c r="CD119" s="930"/>
      <c r="CE119" s="930"/>
      <c r="CF119" s="828"/>
      <c r="CG119" s="829"/>
      <c r="CH119" s="829"/>
      <c r="CI119" s="829"/>
      <c r="CJ119" s="919"/>
      <c r="CK119" s="1017"/>
      <c r="CL119" s="905"/>
      <c r="CM119" s="923" t="s">
        <v>468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439</v>
      </c>
      <c r="DH119" s="845"/>
      <c r="DI119" s="845"/>
      <c r="DJ119" s="845"/>
      <c r="DK119" s="846"/>
      <c r="DL119" s="847" t="s">
        <v>439</v>
      </c>
      <c r="DM119" s="845"/>
      <c r="DN119" s="845"/>
      <c r="DO119" s="845"/>
      <c r="DP119" s="846"/>
      <c r="DQ119" s="847" t="s">
        <v>440</v>
      </c>
      <c r="DR119" s="845"/>
      <c r="DS119" s="845"/>
      <c r="DT119" s="845"/>
      <c r="DU119" s="846"/>
      <c r="DV119" s="933" t="s">
        <v>439</v>
      </c>
      <c r="DW119" s="934"/>
      <c r="DX119" s="934"/>
      <c r="DY119" s="934"/>
      <c r="DZ119" s="935"/>
    </row>
    <row r="120" spans="1:130" s="247" customFormat="1" ht="26.25" customHeight="1" x14ac:dyDescent="0.15">
      <c r="A120" s="902"/>
      <c r="B120" s="903"/>
      <c r="C120" s="906" t="s">
        <v>443</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440</v>
      </c>
      <c r="AB120" s="862"/>
      <c r="AC120" s="862"/>
      <c r="AD120" s="862"/>
      <c r="AE120" s="863"/>
      <c r="AF120" s="864" t="s">
        <v>440</v>
      </c>
      <c r="AG120" s="862"/>
      <c r="AH120" s="862"/>
      <c r="AI120" s="862"/>
      <c r="AJ120" s="863"/>
      <c r="AK120" s="864" t="s">
        <v>439</v>
      </c>
      <c r="AL120" s="862"/>
      <c r="AM120" s="862"/>
      <c r="AN120" s="862"/>
      <c r="AO120" s="863"/>
      <c r="AP120" s="909" t="s">
        <v>439</v>
      </c>
      <c r="AQ120" s="910"/>
      <c r="AR120" s="910"/>
      <c r="AS120" s="910"/>
      <c r="AT120" s="911"/>
      <c r="AU120" s="968" t="s">
        <v>469</v>
      </c>
      <c r="AV120" s="969"/>
      <c r="AW120" s="969"/>
      <c r="AX120" s="969"/>
      <c r="AY120" s="970"/>
      <c r="AZ120" s="945" t="s">
        <v>470</v>
      </c>
      <c r="BA120" s="890"/>
      <c r="BB120" s="890"/>
      <c r="BC120" s="890"/>
      <c r="BD120" s="890"/>
      <c r="BE120" s="890"/>
      <c r="BF120" s="890"/>
      <c r="BG120" s="890"/>
      <c r="BH120" s="890"/>
      <c r="BI120" s="890"/>
      <c r="BJ120" s="890"/>
      <c r="BK120" s="890"/>
      <c r="BL120" s="890"/>
      <c r="BM120" s="890"/>
      <c r="BN120" s="890"/>
      <c r="BO120" s="890"/>
      <c r="BP120" s="891"/>
      <c r="BQ120" s="946">
        <v>1467351</v>
      </c>
      <c r="BR120" s="927"/>
      <c r="BS120" s="927"/>
      <c r="BT120" s="927"/>
      <c r="BU120" s="927"/>
      <c r="BV120" s="927">
        <v>1478314</v>
      </c>
      <c r="BW120" s="927"/>
      <c r="BX120" s="927"/>
      <c r="BY120" s="927"/>
      <c r="BZ120" s="927"/>
      <c r="CA120" s="927">
        <v>1438253</v>
      </c>
      <c r="CB120" s="927"/>
      <c r="CC120" s="927"/>
      <c r="CD120" s="927"/>
      <c r="CE120" s="927"/>
      <c r="CF120" s="951">
        <v>112.3</v>
      </c>
      <c r="CG120" s="952"/>
      <c r="CH120" s="952"/>
      <c r="CI120" s="952"/>
      <c r="CJ120" s="952"/>
      <c r="CK120" s="953" t="s">
        <v>471</v>
      </c>
      <c r="CL120" s="937"/>
      <c r="CM120" s="937"/>
      <c r="CN120" s="937"/>
      <c r="CO120" s="938"/>
      <c r="CP120" s="957" t="s">
        <v>472</v>
      </c>
      <c r="CQ120" s="958"/>
      <c r="CR120" s="958"/>
      <c r="CS120" s="958"/>
      <c r="CT120" s="958"/>
      <c r="CU120" s="958"/>
      <c r="CV120" s="958"/>
      <c r="CW120" s="958"/>
      <c r="CX120" s="958"/>
      <c r="CY120" s="958"/>
      <c r="CZ120" s="958"/>
      <c r="DA120" s="958"/>
      <c r="DB120" s="958"/>
      <c r="DC120" s="958"/>
      <c r="DD120" s="958"/>
      <c r="DE120" s="958"/>
      <c r="DF120" s="959"/>
      <c r="DG120" s="946">
        <v>348222</v>
      </c>
      <c r="DH120" s="927"/>
      <c r="DI120" s="927"/>
      <c r="DJ120" s="927"/>
      <c r="DK120" s="927"/>
      <c r="DL120" s="927">
        <v>618901</v>
      </c>
      <c r="DM120" s="927"/>
      <c r="DN120" s="927"/>
      <c r="DO120" s="927"/>
      <c r="DP120" s="927"/>
      <c r="DQ120" s="927">
        <v>613834</v>
      </c>
      <c r="DR120" s="927"/>
      <c r="DS120" s="927"/>
      <c r="DT120" s="927"/>
      <c r="DU120" s="927"/>
      <c r="DV120" s="928">
        <v>47.9</v>
      </c>
      <c r="DW120" s="928"/>
      <c r="DX120" s="928"/>
      <c r="DY120" s="928"/>
      <c r="DZ120" s="929"/>
    </row>
    <row r="121" spans="1:130" s="247" customFormat="1" ht="26.25" customHeight="1" x14ac:dyDescent="0.15">
      <c r="A121" s="902"/>
      <c r="B121" s="903"/>
      <c r="C121" s="948" t="s">
        <v>473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439</v>
      </c>
      <c r="AB121" s="862"/>
      <c r="AC121" s="862"/>
      <c r="AD121" s="862"/>
      <c r="AE121" s="863"/>
      <c r="AF121" s="864" t="s">
        <v>440</v>
      </c>
      <c r="AG121" s="862"/>
      <c r="AH121" s="862"/>
      <c r="AI121" s="862"/>
      <c r="AJ121" s="863"/>
      <c r="AK121" s="864" t="s">
        <v>440</v>
      </c>
      <c r="AL121" s="862"/>
      <c r="AM121" s="862"/>
      <c r="AN121" s="862"/>
      <c r="AO121" s="863"/>
      <c r="AP121" s="909" t="s">
        <v>440</v>
      </c>
      <c r="AQ121" s="910"/>
      <c r="AR121" s="910"/>
      <c r="AS121" s="910"/>
      <c r="AT121" s="911"/>
      <c r="AU121" s="971"/>
      <c r="AV121" s="972"/>
      <c r="AW121" s="972"/>
      <c r="AX121" s="972"/>
      <c r="AY121" s="973"/>
      <c r="AZ121" s="897" t="s">
        <v>474</v>
      </c>
      <c r="BA121" s="832"/>
      <c r="BB121" s="832"/>
      <c r="BC121" s="832"/>
      <c r="BD121" s="832"/>
      <c r="BE121" s="832"/>
      <c r="BF121" s="832"/>
      <c r="BG121" s="832"/>
      <c r="BH121" s="832"/>
      <c r="BI121" s="832"/>
      <c r="BJ121" s="832"/>
      <c r="BK121" s="832"/>
      <c r="BL121" s="832"/>
      <c r="BM121" s="832"/>
      <c r="BN121" s="832"/>
      <c r="BO121" s="832"/>
      <c r="BP121" s="833"/>
      <c r="BQ121" s="898">
        <v>100719</v>
      </c>
      <c r="BR121" s="899"/>
      <c r="BS121" s="899"/>
      <c r="BT121" s="899"/>
      <c r="BU121" s="899"/>
      <c r="BV121" s="899">
        <v>107135</v>
      </c>
      <c r="BW121" s="899"/>
      <c r="BX121" s="899"/>
      <c r="BY121" s="899"/>
      <c r="BZ121" s="899"/>
      <c r="CA121" s="899" t="s">
        <v>439</v>
      </c>
      <c r="CB121" s="899"/>
      <c r="CC121" s="899"/>
      <c r="CD121" s="899"/>
      <c r="CE121" s="899"/>
      <c r="CF121" s="960" t="s">
        <v>440</v>
      </c>
      <c r="CG121" s="961"/>
      <c r="CH121" s="961"/>
      <c r="CI121" s="961"/>
      <c r="CJ121" s="961"/>
      <c r="CK121" s="954"/>
      <c r="CL121" s="940"/>
      <c r="CM121" s="940"/>
      <c r="CN121" s="940"/>
      <c r="CO121" s="941"/>
      <c r="CP121" s="920" t="s">
        <v>475</v>
      </c>
      <c r="CQ121" s="921"/>
      <c r="CR121" s="921"/>
      <c r="CS121" s="921"/>
      <c r="CT121" s="921"/>
      <c r="CU121" s="921"/>
      <c r="CV121" s="921"/>
      <c r="CW121" s="921"/>
      <c r="CX121" s="921"/>
      <c r="CY121" s="921"/>
      <c r="CZ121" s="921"/>
      <c r="DA121" s="921"/>
      <c r="DB121" s="921"/>
      <c r="DC121" s="921"/>
      <c r="DD121" s="921"/>
      <c r="DE121" s="921"/>
      <c r="DF121" s="922"/>
      <c r="DG121" s="898">
        <v>191777</v>
      </c>
      <c r="DH121" s="899"/>
      <c r="DI121" s="899"/>
      <c r="DJ121" s="899"/>
      <c r="DK121" s="899"/>
      <c r="DL121" s="899">
        <v>180359</v>
      </c>
      <c r="DM121" s="899"/>
      <c r="DN121" s="899"/>
      <c r="DO121" s="899"/>
      <c r="DP121" s="899"/>
      <c r="DQ121" s="899">
        <v>169877</v>
      </c>
      <c r="DR121" s="899"/>
      <c r="DS121" s="899"/>
      <c r="DT121" s="899"/>
      <c r="DU121" s="899"/>
      <c r="DV121" s="876">
        <v>13.3</v>
      </c>
      <c r="DW121" s="876"/>
      <c r="DX121" s="876"/>
      <c r="DY121" s="876"/>
      <c r="DZ121" s="877"/>
    </row>
    <row r="122" spans="1:130" s="247" customFormat="1" ht="26.25" customHeight="1" x14ac:dyDescent="0.15">
      <c r="A122" s="902"/>
      <c r="B122" s="903"/>
      <c r="C122" s="906" t="s">
        <v>455</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440</v>
      </c>
      <c r="AB122" s="862"/>
      <c r="AC122" s="862"/>
      <c r="AD122" s="862"/>
      <c r="AE122" s="863"/>
      <c r="AF122" s="864" t="s">
        <v>440</v>
      </c>
      <c r="AG122" s="862"/>
      <c r="AH122" s="862"/>
      <c r="AI122" s="862"/>
      <c r="AJ122" s="863"/>
      <c r="AK122" s="864" t="s">
        <v>439</v>
      </c>
      <c r="AL122" s="862"/>
      <c r="AM122" s="862"/>
      <c r="AN122" s="862"/>
      <c r="AO122" s="863"/>
      <c r="AP122" s="909" t="s">
        <v>439</v>
      </c>
      <c r="AQ122" s="910"/>
      <c r="AR122" s="910"/>
      <c r="AS122" s="910"/>
      <c r="AT122" s="911"/>
      <c r="AU122" s="971"/>
      <c r="AV122" s="972"/>
      <c r="AW122" s="972"/>
      <c r="AX122" s="972"/>
      <c r="AY122" s="973"/>
      <c r="AZ122" s="964" t="s">
        <v>476</v>
      </c>
      <c r="BA122" s="965"/>
      <c r="BB122" s="965"/>
      <c r="BC122" s="965"/>
      <c r="BD122" s="965"/>
      <c r="BE122" s="965"/>
      <c r="BF122" s="965"/>
      <c r="BG122" s="965"/>
      <c r="BH122" s="965"/>
      <c r="BI122" s="965"/>
      <c r="BJ122" s="965"/>
      <c r="BK122" s="965"/>
      <c r="BL122" s="965"/>
      <c r="BM122" s="965"/>
      <c r="BN122" s="965"/>
      <c r="BO122" s="965"/>
      <c r="BP122" s="966"/>
      <c r="BQ122" s="967">
        <v>2697025</v>
      </c>
      <c r="BR122" s="930"/>
      <c r="BS122" s="930"/>
      <c r="BT122" s="930"/>
      <c r="BU122" s="930"/>
      <c r="BV122" s="930">
        <v>2479360</v>
      </c>
      <c r="BW122" s="930"/>
      <c r="BX122" s="930"/>
      <c r="BY122" s="930"/>
      <c r="BZ122" s="930"/>
      <c r="CA122" s="930">
        <v>2591411</v>
      </c>
      <c r="CB122" s="930"/>
      <c r="CC122" s="930"/>
      <c r="CD122" s="930"/>
      <c r="CE122" s="930"/>
      <c r="CF122" s="931">
        <v>202.4</v>
      </c>
      <c r="CG122" s="932"/>
      <c r="CH122" s="932"/>
      <c r="CI122" s="932"/>
      <c r="CJ122" s="932"/>
      <c r="CK122" s="954"/>
      <c r="CL122" s="940"/>
      <c r="CM122" s="940"/>
      <c r="CN122" s="940"/>
      <c r="CO122" s="941"/>
      <c r="CP122" s="920" t="s">
        <v>477</v>
      </c>
      <c r="CQ122" s="921"/>
      <c r="CR122" s="921"/>
      <c r="CS122" s="921"/>
      <c r="CT122" s="921"/>
      <c r="CU122" s="921"/>
      <c r="CV122" s="921"/>
      <c r="CW122" s="921"/>
      <c r="CX122" s="921"/>
      <c r="CY122" s="921"/>
      <c r="CZ122" s="921"/>
      <c r="DA122" s="921"/>
      <c r="DB122" s="921"/>
      <c r="DC122" s="921"/>
      <c r="DD122" s="921"/>
      <c r="DE122" s="921"/>
      <c r="DF122" s="922"/>
      <c r="DG122" s="898" t="s">
        <v>440</v>
      </c>
      <c r="DH122" s="899"/>
      <c r="DI122" s="899"/>
      <c r="DJ122" s="899"/>
      <c r="DK122" s="899"/>
      <c r="DL122" s="899" t="s">
        <v>440</v>
      </c>
      <c r="DM122" s="899"/>
      <c r="DN122" s="899"/>
      <c r="DO122" s="899"/>
      <c r="DP122" s="899"/>
      <c r="DQ122" s="899" t="s">
        <v>440</v>
      </c>
      <c r="DR122" s="899"/>
      <c r="DS122" s="899"/>
      <c r="DT122" s="899"/>
      <c r="DU122" s="899"/>
      <c r="DV122" s="876" t="s">
        <v>440</v>
      </c>
      <c r="DW122" s="876"/>
      <c r="DX122" s="876"/>
      <c r="DY122" s="876"/>
      <c r="DZ122" s="877"/>
    </row>
    <row r="123" spans="1:130" s="247" customFormat="1" ht="26.25" customHeight="1" x14ac:dyDescent="0.15">
      <c r="A123" s="902"/>
      <c r="B123" s="903"/>
      <c r="C123" s="906" t="s">
        <v>461</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439</v>
      </c>
      <c r="AB123" s="862"/>
      <c r="AC123" s="862"/>
      <c r="AD123" s="862"/>
      <c r="AE123" s="863"/>
      <c r="AF123" s="864" t="s">
        <v>439</v>
      </c>
      <c r="AG123" s="862"/>
      <c r="AH123" s="862"/>
      <c r="AI123" s="862"/>
      <c r="AJ123" s="863"/>
      <c r="AK123" s="864" t="s">
        <v>440</v>
      </c>
      <c r="AL123" s="862"/>
      <c r="AM123" s="862"/>
      <c r="AN123" s="862"/>
      <c r="AO123" s="863"/>
      <c r="AP123" s="909" t="s">
        <v>440</v>
      </c>
      <c r="AQ123" s="910"/>
      <c r="AR123" s="910"/>
      <c r="AS123" s="910"/>
      <c r="AT123" s="911"/>
      <c r="AU123" s="974"/>
      <c r="AV123" s="975"/>
      <c r="AW123" s="975"/>
      <c r="AX123" s="975"/>
      <c r="AY123" s="975"/>
      <c r="AZ123" s="278" t="s">
        <v>187</v>
      </c>
      <c r="BA123" s="278"/>
      <c r="BB123" s="278"/>
      <c r="BC123" s="278"/>
      <c r="BD123" s="278"/>
      <c r="BE123" s="278"/>
      <c r="BF123" s="278"/>
      <c r="BG123" s="278"/>
      <c r="BH123" s="278"/>
      <c r="BI123" s="278"/>
      <c r="BJ123" s="278"/>
      <c r="BK123" s="278"/>
      <c r="BL123" s="278"/>
      <c r="BM123" s="278"/>
      <c r="BN123" s="278"/>
      <c r="BO123" s="962" t="s">
        <v>478</v>
      </c>
      <c r="BP123" s="963"/>
      <c r="BQ123" s="917">
        <v>4265095</v>
      </c>
      <c r="BR123" s="918"/>
      <c r="BS123" s="918"/>
      <c r="BT123" s="918"/>
      <c r="BU123" s="918"/>
      <c r="BV123" s="918">
        <v>4064809</v>
      </c>
      <c r="BW123" s="918"/>
      <c r="BX123" s="918"/>
      <c r="BY123" s="918"/>
      <c r="BZ123" s="918"/>
      <c r="CA123" s="918">
        <v>4029664</v>
      </c>
      <c r="CB123" s="918"/>
      <c r="CC123" s="918"/>
      <c r="CD123" s="918"/>
      <c r="CE123" s="918"/>
      <c r="CF123" s="828"/>
      <c r="CG123" s="829"/>
      <c r="CH123" s="829"/>
      <c r="CI123" s="829"/>
      <c r="CJ123" s="919"/>
      <c r="CK123" s="954"/>
      <c r="CL123" s="940"/>
      <c r="CM123" s="940"/>
      <c r="CN123" s="940"/>
      <c r="CO123" s="941"/>
      <c r="CP123" s="920" t="s">
        <v>479</v>
      </c>
      <c r="CQ123" s="921"/>
      <c r="CR123" s="921"/>
      <c r="CS123" s="921"/>
      <c r="CT123" s="921"/>
      <c r="CU123" s="921"/>
      <c r="CV123" s="921"/>
      <c r="CW123" s="921"/>
      <c r="CX123" s="921"/>
      <c r="CY123" s="921"/>
      <c r="CZ123" s="921"/>
      <c r="DA123" s="921"/>
      <c r="DB123" s="921"/>
      <c r="DC123" s="921"/>
      <c r="DD123" s="921"/>
      <c r="DE123" s="921"/>
      <c r="DF123" s="922"/>
      <c r="DG123" s="861" t="s">
        <v>440</v>
      </c>
      <c r="DH123" s="862"/>
      <c r="DI123" s="862"/>
      <c r="DJ123" s="862"/>
      <c r="DK123" s="863"/>
      <c r="DL123" s="864" t="s">
        <v>440</v>
      </c>
      <c r="DM123" s="862"/>
      <c r="DN123" s="862"/>
      <c r="DO123" s="862"/>
      <c r="DP123" s="863"/>
      <c r="DQ123" s="864" t="s">
        <v>440</v>
      </c>
      <c r="DR123" s="862"/>
      <c r="DS123" s="862"/>
      <c r="DT123" s="862"/>
      <c r="DU123" s="863"/>
      <c r="DV123" s="909" t="s">
        <v>440</v>
      </c>
      <c r="DW123" s="910"/>
      <c r="DX123" s="910"/>
      <c r="DY123" s="910"/>
      <c r="DZ123" s="911"/>
    </row>
    <row r="124" spans="1:130" s="247" customFormat="1" ht="26.25" customHeight="1" thickBot="1" x14ac:dyDescent="0.2">
      <c r="A124" s="902"/>
      <c r="B124" s="903"/>
      <c r="C124" s="906" t="s">
        <v>464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440</v>
      </c>
      <c r="AB124" s="862"/>
      <c r="AC124" s="862"/>
      <c r="AD124" s="862"/>
      <c r="AE124" s="863"/>
      <c r="AF124" s="864" t="s">
        <v>440</v>
      </c>
      <c r="AG124" s="862"/>
      <c r="AH124" s="862"/>
      <c r="AI124" s="862"/>
      <c r="AJ124" s="863"/>
      <c r="AK124" s="864" t="s">
        <v>440</v>
      </c>
      <c r="AL124" s="862"/>
      <c r="AM124" s="862"/>
      <c r="AN124" s="862"/>
      <c r="AO124" s="863"/>
      <c r="AP124" s="909" t="s">
        <v>440</v>
      </c>
      <c r="AQ124" s="910"/>
      <c r="AR124" s="910"/>
      <c r="AS124" s="910"/>
      <c r="AT124" s="911"/>
      <c r="AU124" s="912" t="s">
        <v>480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440</v>
      </c>
      <c r="BR124" s="916"/>
      <c r="BS124" s="916"/>
      <c r="BT124" s="916"/>
      <c r="BU124" s="916"/>
      <c r="BV124" s="916" t="s">
        <v>440</v>
      </c>
      <c r="BW124" s="916"/>
      <c r="BX124" s="916"/>
      <c r="BY124" s="916"/>
      <c r="BZ124" s="916"/>
      <c r="CA124" s="916" t="s">
        <v>440</v>
      </c>
      <c r="CB124" s="916"/>
      <c r="CC124" s="916"/>
      <c r="CD124" s="916"/>
      <c r="CE124" s="916"/>
      <c r="CF124" s="806"/>
      <c r="CG124" s="807"/>
      <c r="CH124" s="807"/>
      <c r="CI124" s="807"/>
      <c r="CJ124" s="947"/>
      <c r="CK124" s="955"/>
      <c r="CL124" s="955"/>
      <c r="CM124" s="955"/>
      <c r="CN124" s="955"/>
      <c r="CO124" s="956"/>
      <c r="CP124" s="920" t="s">
        <v>481</v>
      </c>
      <c r="CQ124" s="921"/>
      <c r="CR124" s="921"/>
      <c r="CS124" s="921"/>
      <c r="CT124" s="921"/>
      <c r="CU124" s="921"/>
      <c r="CV124" s="921"/>
      <c r="CW124" s="921"/>
      <c r="CX124" s="921"/>
      <c r="CY124" s="921"/>
      <c r="CZ124" s="921"/>
      <c r="DA124" s="921"/>
      <c r="DB124" s="921"/>
      <c r="DC124" s="921"/>
      <c r="DD124" s="921"/>
      <c r="DE124" s="921"/>
      <c r="DF124" s="922"/>
      <c r="DG124" s="844">
        <v>5</v>
      </c>
      <c r="DH124" s="845"/>
      <c r="DI124" s="845"/>
      <c r="DJ124" s="845"/>
      <c r="DK124" s="846"/>
      <c r="DL124" s="847">
        <v>2</v>
      </c>
      <c r="DM124" s="845"/>
      <c r="DN124" s="845"/>
      <c r="DO124" s="845"/>
      <c r="DP124" s="846"/>
      <c r="DQ124" s="847" t="s">
        <v>449</v>
      </c>
      <c r="DR124" s="845"/>
      <c r="DS124" s="845"/>
      <c r="DT124" s="845"/>
      <c r="DU124" s="846"/>
      <c r="DV124" s="933" t="s">
        <v>482</v>
      </c>
      <c r="DW124" s="934"/>
      <c r="DX124" s="934"/>
      <c r="DY124" s="934"/>
      <c r="DZ124" s="935"/>
    </row>
    <row r="125" spans="1:130" s="247" customFormat="1" ht="26.25" customHeight="1" x14ac:dyDescent="0.15">
      <c r="A125" s="902"/>
      <c r="B125" s="903"/>
      <c r="C125" s="906" t="s">
        <v>466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449</v>
      </c>
      <c r="AB125" s="862"/>
      <c r="AC125" s="862"/>
      <c r="AD125" s="862"/>
      <c r="AE125" s="863"/>
      <c r="AF125" s="864" t="s">
        <v>449</v>
      </c>
      <c r="AG125" s="862"/>
      <c r="AH125" s="862"/>
      <c r="AI125" s="862"/>
      <c r="AJ125" s="863"/>
      <c r="AK125" s="864" t="s">
        <v>449</v>
      </c>
      <c r="AL125" s="862"/>
      <c r="AM125" s="862"/>
      <c r="AN125" s="862"/>
      <c r="AO125" s="863"/>
      <c r="AP125" s="909" t="s">
        <v>449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485</v>
      </c>
      <c r="DH125" s="927"/>
      <c r="DI125" s="927"/>
      <c r="DJ125" s="927"/>
      <c r="DK125" s="927"/>
      <c r="DL125" s="927" t="s">
        <v>482</v>
      </c>
      <c r="DM125" s="927"/>
      <c r="DN125" s="927"/>
      <c r="DO125" s="927"/>
      <c r="DP125" s="927"/>
      <c r="DQ125" s="927" t="s">
        <v>449</v>
      </c>
      <c r="DR125" s="927"/>
      <c r="DS125" s="927"/>
      <c r="DT125" s="927"/>
      <c r="DU125" s="927"/>
      <c r="DV125" s="928" t="s">
        <v>485</v>
      </c>
      <c r="DW125" s="928"/>
      <c r="DX125" s="928"/>
      <c r="DY125" s="928"/>
      <c r="DZ125" s="929"/>
    </row>
    <row r="126" spans="1:130" s="247" customFormat="1" ht="26.25" customHeight="1" thickBot="1" x14ac:dyDescent="0.2">
      <c r="A126" s="902"/>
      <c r="B126" s="903"/>
      <c r="C126" s="906" t="s">
        <v>468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449</v>
      </c>
      <c r="AB126" s="862"/>
      <c r="AC126" s="862"/>
      <c r="AD126" s="862"/>
      <c r="AE126" s="863"/>
      <c r="AF126" s="864" t="s">
        <v>449</v>
      </c>
      <c r="AG126" s="862"/>
      <c r="AH126" s="862"/>
      <c r="AI126" s="862"/>
      <c r="AJ126" s="863"/>
      <c r="AK126" s="864" t="s">
        <v>438</v>
      </c>
      <c r="AL126" s="862"/>
      <c r="AM126" s="862"/>
      <c r="AN126" s="862"/>
      <c r="AO126" s="863"/>
      <c r="AP126" s="909" t="s">
        <v>482</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486</v>
      </c>
      <c r="CQ126" s="832"/>
      <c r="CR126" s="832"/>
      <c r="CS126" s="832"/>
      <c r="CT126" s="832"/>
      <c r="CU126" s="832"/>
      <c r="CV126" s="832"/>
      <c r="CW126" s="832"/>
      <c r="CX126" s="832"/>
      <c r="CY126" s="832"/>
      <c r="CZ126" s="832"/>
      <c r="DA126" s="832"/>
      <c r="DB126" s="832"/>
      <c r="DC126" s="832"/>
      <c r="DD126" s="832"/>
      <c r="DE126" s="832"/>
      <c r="DF126" s="833"/>
      <c r="DG126" s="898" t="s">
        <v>449</v>
      </c>
      <c r="DH126" s="899"/>
      <c r="DI126" s="899"/>
      <c r="DJ126" s="899"/>
      <c r="DK126" s="899"/>
      <c r="DL126" s="899" t="s">
        <v>487</v>
      </c>
      <c r="DM126" s="899"/>
      <c r="DN126" s="899"/>
      <c r="DO126" s="899"/>
      <c r="DP126" s="899"/>
      <c r="DQ126" s="899" t="s">
        <v>449</v>
      </c>
      <c r="DR126" s="899"/>
      <c r="DS126" s="899"/>
      <c r="DT126" s="899"/>
      <c r="DU126" s="899"/>
      <c r="DV126" s="876" t="s">
        <v>438</v>
      </c>
      <c r="DW126" s="876"/>
      <c r="DX126" s="876"/>
      <c r="DY126" s="876"/>
      <c r="DZ126" s="877"/>
    </row>
    <row r="127" spans="1:130" s="247" customFormat="1" ht="26.25" customHeight="1" x14ac:dyDescent="0.15">
      <c r="A127" s="904"/>
      <c r="B127" s="905"/>
      <c r="C127" s="923" t="s">
        <v>488</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482</v>
      </c>
      <c r="AB127" s="862"/>
      <c r="AC127" s="862"/>
      <c r="AD127" s="862"/>
      <c r="AE127" s="863"/>
      <c r="AF127" s="864" t="s">
        <v>485</v>
      </c>
      <c r="AG127" s="862"/>
      <c r="AH127" s="862"/>
      <c r="AI127" s="862"/>
      <c r="AJ127" s="863"/>
      <c r="AK127" s="864" t="s">
        <v>438</v>
      </c>
      <c r="AL127" s="862"/>
      <c r="AM127" s="862"/>
      <c r="AN127" s="862"/>
      <c r="AO127" s="863"/>
      <c r="AP127" s="909" t="s">
        <v>449</v>
      </c>
      <c r="AQ127" s="910"/>
      <c r="AR127" s="910"/>
      <c r="AS127" s="910"/>
      <c r="AT127" s="911"/>
      <c r="AU127" s="283"/>
      <c r="AV127" s="283"/>
      <c r="AW127" s="283"/>
      <c r="AX127" s="926" t="s">
        <v>489</v>
      </c>
      <c r="AY127" s="894"/>
      <c r="AZ127" s="894"/>
      <c r="BA127" s="894"/>
      <c r="BB127" s="894"/>
      <c r="BC127" s="894"/>
      <c r="BD127" s="894"/>
      <c r="BE127" s="895"/>
      <c r="BF127" s="893" t="s">
        <v>490</v>
      </c>
      <c r="BG127" s="894"/>
      <c r="BH127" s="894"/>
      <c r="BI127" s="894"/>
      <c r="BJ127" s="894"/>
      <c r="BK127" s="894"/>
      <c r="BL127" s="895"/>
      <c r="BM127" s="893" t="s">
        <v>491</v>
      </c>
      <c r="BN127" s="894"/>
      <c r="BO127" s="894"/>
      <c r="BP127" s="894"/>
      <c r="BQ127" s="894"/>
      <c r="BR127" s="894"/>
      <c r="BS127" s="895"/>
      <c r="BT127" s="893" t="s">
        <v>492</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493</v>
      </c>
      <c r="CQ127" s="832"/>
      <c r="CR127" s="832"/>
      <c r="CS127" s="832"/>
      <c r="CT127" s="832"/>
      <c r="CU127" s="832"/>
      <c r="CV127" s="832"/>
      <c r="CW127" s="832"/>
      <c r="CX127" s="832"/>
      <c r="CY127" s="832"/>
      <c r="CZ127" s="832"/>
      <c r="DA127" s="832"/>
      <c r="DB127" s="832"/>
      <c r="DC127" s="832"/>
      <c r="DD127" s="832"/>
      <c r="DE127" s="832"/>
      <c r="DF127" s="833"/>
      <c r="DG127" s="898" t="s">
        <v>449</v>
      </c>
      <c r="DH127" s="899"/>
      <c r="DI127" s="899"/>
      <c r="DJ127" s="899"/>
      <c r="DK127" s="899"/>
      <c r="DL127" s="899" t="s">
        <v>485</v>
      </c>
      <c r="DM127" s="899"/>
      <c r="DN127" s="899"/>
      <c r="DO127" s="899"/>
      <c r="DP127" s="899"/>
      <c r="DQ127" s="899" t="s">
        <v>482</v>
      </c>
      <c r="DR127" s="899"/>
      <c r="DS127" s="899"/>
      <c r="DT127" s="899"/>
      <c r="DU127" s="899"/>
      <c r="DV127" s="876" t="s">
        <v>485</v>
      </c>
      <c r="DW127" s="876"/>
      <c r="DX127" s="876"/>
      <c r="DY127" s="876"/>
      <c r="DZ127" s="877"/>
    </row>
    <row r="128" spans="1:130" s="247" customFormat="1" ht="26.25" customHeight="1" thickBot="1" x14ac:dyDescent="0.2">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v>25253</v>
      </c>
      <c r="AB128" s="883"/>
      <c r="AC128" s="883"/>
      <c r="AD128" s="883"/>
      <c r="AE128" s="884"/>
      <c r="AF128" s="885">
        <v>31166</v>
      </c>
      <c r="AG128" s="883"/>
      <c r="AH128" s="883"/>
      <c r="AI128" s="883"/>
      <c r="AJ128" s="884"/>
      <c r="AK128" s="885">
        <v>31166</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482</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497</v>
      </c>
      <c r="CQ128" s="810"/>
      <c r="CR128" s="810"/>
      <c r="CS128" s="810"/>
      <c r="CT128" s="810"/>
      <c r="CU128" s="810"/>
      <c r="CV128" s="810"/>
      <c r="CW128" s="810"/>
      <c r="CX128" s="810"/>
      <c r="CY128" s="810"/>
      <c r="CZ128" s="810"/>
      <c r="DA128" s="810"/>
      <c r="DB128" s="810"/>
      <c r="DC128" s="810"/>
      <c r="DD128" s="810"/>
      <c r="DE128" s="810"/>
      <c r="DF128" s="811"/>
      <c r="DG128" s="872" t="s">
        <v>485</v>
      </c>
      <c r="DH128" s="873"/>
      <c r="DI128" s="873"/>
      <c r="DJ128" s="873"/>
      <c r="DK128" s="873"/>
      <c r="DL128" s="873" t="s">
        <v>487</v>
      </c>
      <c r="DM128" s="873"/>
      <c r="DN128" s="873"/>
      <c r="DO128" s="873"/>
      <c r="DP128" s="873"/>
      <c r="DQ128" s="873" t="s">
        <v>485</v>
      </c>
      <c r="DR128" s="873"/>
      <c r="DS128" s="873"/>
      <c r="DT128" s="873"/>
      <c r="DU128" s="873"/>
      <c r="DV128" s="874" t="s">
        <v>485</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1625727</v>
      </c>
      <c r="AB129" s="862"/>
      <c r="AC129" s="862"/>
      <c r="AD129" s="862"/>
      <c r="AE129" s="863"/>
      <c r="AF129" s="864">
        <v>1592092</v>
      </c>
      <c r="AG129" s="862"/>
      <c r="AH129" s="862"/>
      <c r="AI129" s="862"/>
      <c r="AJ129" s="863"/>
      <c r="AK129" s="864">
        <v>1576031</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487</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312120</v>
      </c>
      <c r="AB130" s="862"/>
      <c r="AC130" s="862"/>
      <c r="AD130" s="862"/>
      <c r="AE130" s="863"/>
      <c r="AF130" s="864">
        <v>304797</v>
      </c>
      <c r="AG130" s="862"/>
      <c r="AH130" s="862"/>
      <c r="AI130" s="862"/>
      <c r="AJ130" s="863"/>
      <c r="AK130" s="864">
        <v>295428</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9.6999999999999993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1313607</v>
      </c>
      <c r="AB131" s="845"/>
      <c r="AC131" s="845"/>
      <c r="AD131" s="845"/>
      <c r="AE131" s="846"/>
      <c r="AF131" s="847">
        <v>1287295</v>
      </c>
      <c r="AG131" s="845"/>
      <c r="AH131" s="845"/>
      <c r="AI131" s="845"/>
      <c r="AJ131" s="846"/>
      <c r="AK131" s="847">
        <v>1280603</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t="s">
        <v>487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9.3559184749999993</v>
      </c>
      <c r="AB132" s="825"/>
      <c r="AC132" s="825"/>
      <c r="AD132" s="825"/>
      <c r="AE132" s="826"/>
      <c r="AF132" s="827">
        <v>9.5469181499999998</v>
      </c>
      <c r="AG132" s="825"/>
      <c r="AH132" s="825"/>
      <c r="AI132" s="825"/>
      <c r="AJ132" s="826"/>
      <c r="AK132" s="827">
        <v>10.39846073</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9</v>
      </c>
      <c r="AB133" s="804"/>
      <c r="AC133" s="804"/>
      <c r="AD133" s="804"/>
      <c r="AE133" s="805"/>
      <c r="AF133" s="803">
        <v>9.4</v>
      </c>
      <c r="AG133" s="804"/>
      <c r="AH133" s="804"/>
      <c r="AI133" s="804"/>
      <c r="AJ133" s="805"/>
      <c r="AK133" s="803">
        <v>9.6999999999999993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hb6GYwfcKxl5na4fYR1D3fkVukDxmBBIG32DlhA3O8E8BcepsAwxHqI0v20tNB39zAZo2cSIRHH/kMGD15DVw==" saltValue="RXA5Q4v5JOQ9B0ThDFb+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2"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508</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4AreJcHt547dLZuSrSMKnlnN/T9qj3ib2R3gkM0iKgpGClEWf/4tiwB1Zd8ibL0kyDspEphab+YmPgzSPRq1qQ==" saltValue="6pwgcTsv/P89E/syCIN3v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40" zoomScaleNormal="4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3Ma+ZvN4afY2969gA95iHfKJb7RF4UeCyG+nWMXstcH7bw5dFNWmEaqwyEDAZZAbDBVo+qkgaAsq5WCB2NmPg==" saltValue="cuW2O072rKs4E/MD9DiZE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511</v>
      </c>
      <c r="AP7" s="304"/>
      <c r="AQ7" s="305" t="s">
        <v>512</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513</v>
      </c>
      <c r="AQ8" s="311" t="s">
        <v>514</v>
      </c>
      <c r="AR8" s="312" t="s">
        <v>515</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516</v>
      </c>
      <c r="AL9" s="1231"/>
      <c r="AM9" s="1231"/>
      <c r="AN9" s="1232"/>
      <c r="AO9" s="313">
        <v>509456</v>
      </c>
      <c r="AP9" s="313">
        <v>346569</v>
      </c>
      <c r="AQ9" s="314">
        <v>218185</v>
      </c>
      <c r="AR9" s="315">
        <v>58.8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517</v>
      </c>
      <c r="AL10" s="1231"/>
      <c r="AM10" s="1231"/>
      <c r="AN10" s="1232"/>
      <c r="AO10" s="316">
        <v>82437</v>
      </c>
      <c r="AP10" s="316">
        <v>56080</v>
      </c>
      <c r="AQ10" s="317">
        <v>27381</v>
      </c>
      <c r="AR10" s="318">
        <v>104.8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518</v>
      </c>
      <c r="AL11" s="1231"/>
      <c r="AM11" s="1231"/>
      <c r="AN11" s="1232"/>
      <c r="AO11" s="316">
        <v>73235</v>
      </c>
      <c r="AP11" s="316">
        <v>49820</v>
      </c>
      <c r="AQ11" s="317">
        <v>25697</v>
      </c>
      <c r="AR11" s="318">
        <v>93.9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519</v>
      </c>
      <c r="AL12" s="1231"/>
      <c r="AM12" s="1231"/>
      <c r="AN12" s="1232"/>
      <c r="AO12" s="316" t="s">
        <v>520</v>
      </c>
      <c r="AP12" s="316" t="s">
        <v>520</v>
      </c>
      <c r="AQ12" s="317">
        <v>4359</v>
      </c>
      <c r="AR12" s="318" t="s">
        <v>520</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521</v>
      </c>
      <c r="AL13" s="1231"/>
      <c r="AM13" s="1231"/>
      <c r="AN13" s="1232"/>
      <c r="AO13" s="316" t="s">
        <v>520</v>
      </c>
      <c r="AP13" s="316" t="s">
        <v>520</v>
      </c>
      <c r="AQ13" s="317" t="s">
        <v>520</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522</v>
      </c>
      <c r="AL14" s="1231"/>
      <c r="AM14" s="1231"/>
      <c r="AN14" s="1232"/>
      <c r="AO14" s="316">
        <v>24238</v>
      </c>
      <c r="AP14" s="316">
        <v>16488</v>
      </c>
      <c r="AQ14" s="317">
        <v>8999</v>
      </c>
      <c r="AR14" s="318">
        <v>83.2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523</v>
      </c>
      <c r="AL15" s="1231"/>
      <c r="AM15" s="1231"/>
      <c r="AN15" s="1232"/>
      <c r="AO15" s="316">
        <v>7018</v>
      </c>
      <c r="AP15" s="316">
        <v>4774</v>
      </c>
      <c r="AQ15" s="317">
        <v>6052</v>
      </c>
      <c r="AR15" s="318">
        <v>-21.1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524</v>
      </c>
      <c r="AL16" s="1234"/>
      <c r="AM16" s="1234"/>
      <c r="AN16" s="1235"/>
      <c r="AO16" s="316">
        <v>-69988</v>
      </c>
      <c r="AP16" s="316">
        <v>-47611</v>
      </c>
      <c r="AQ16" s="317">
        <v>-19480</v>
      </c>
      <c r="AR16" s="318">
        <v>144.4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187</v>
      </c>
      <c r="AL17" s="1234"/>
      <c r="AM17" s="1234"/>
      <c r="AN17" s="1235"/>
      <c r="AO17" s="316">
        <v>626396</v>
      </c>
      <c r="AP17" s="316">
        <v>426120</v>
      </c>
      <c r="AQ17" s="317">
        <v>271195</v>
      </c>
      <c r="AR17" s="318">
        <v>57.1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529</v>
      </c>
      <c r="AL21" s="1228"/>
      <c r="AM21" s="1228"/>
      <c r="AN21" s="1229"/>
      <c r="AO21" s="328">
        <v>37.409999999999997</v>
      </c>
      <c r="AP21" s="329">
        <v>25.46</v>
      </c>
      <c r="AQ21" s="330">
        <v>11.95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530</v>
      </c>
      <c r="AL22" s="1228"/>
      <c r="AM22" s="1228"/>
      <c r="AN22" s="1229"/>
      <c r="AO22" s="333">
        <v>91.4</v>
      </c>
      <c r="AP22" s="334">
        <v>93.7</v>
      </c>
      <c r="AQ22" s="335">
        <v>-2.2999999999999998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511</v>
      </c>
      <c r="AP30" s="304"/>
      <c r="AQ30" s="305" t="s">
        <v>512</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513</v>
      </c>
      <c r="AQ31" s="311" t="s">
        <v>514</v>
      </c>
      <c r="AR31" s="312" t="s">
        <v>515</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534</v>
      </c>
      <c r="AL32" s="1219"/>
      <c r="AM32" s="1219"/>
      <c r="AN32" s="1220"/>
      <c r="AO32" s="343">
        <v>386175</v>
      </c>
      <c r="AP32" s="343">
        <v>262704</v>
      </c>
      <c r="AQ32" s="344">
        <v>157756</v>
      </c>
      <c r="AR32" s="345">
        <v>66.5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535</v>
      </c>
      <c r="AL33" s="1219"/>
      <c r="AM33" s="1219"/>
      <c r="AN33" s="1220"/>
      <c r="AO33" s="343" t="s">
        <v>520</v>
      </c>
      <c r="AP33" s="343" t="s">
        <v>520</v>
      </c>
      <c r="AQ33" s="344" t="s">
        <v>520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536</v>
      </c>
      <c r="AL34" s="1219"/>
      <c r="AM34" s="1219"/>
      <c r="AN34" s="1220"/>
      <c r="AO34" s="343" t="s">
        <v>520</v>
      </c>
      <c r="AP34" s="343" t="s">
        <v>520</v>
      </c>
      <c r="AQ34" s="344" t="s">
        <v>520</v>
      </c>
      <c r="AR34" s="345" t="s">
        <v>520</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537</v>
      </c>
      <c r="AL35" s="1219"/>
      <c r="AM35" s="1219"/>
      <c r="AN35" s="1220"/>
      <c r="AO35" s="343">
        <v>73582</v>
      </c>
      <c r="AP35" s="343">
        <v>50056</v>
      </c>
      <c r="AQ35" s="344">
        <v>29837</v>
      </c>
      <c r="AR35" s="345">
        <v>67.8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538</v>
      </c>
      <c r="AL36" s="1219"/>
      <c r="AM36" s="1219"/>
      <c r="AN36" s="1220"/>
      <c r="AO36" s="343" t="s">
        <v>520</v>
      </c>
      <c r="AP36" s="343" t="s">
        <v>520</v>
      </c>
      <c r="AQ36" s="344">
        <v>5452</v>
      </c>
      <c r="AR36" s="345" t="s">
        <v>520</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539</v>
      </c>
      <c r="AL37" s="1219"/>
      <c r="AM37" s="1219"/>
      <c r="AN37" s="1220"/>
      <c r="AO37" s="343" t="s">
        <v>520</v>
      </c>
      <c r="AP37" s="343" t="s">
        <v>520</v>
      </c>
      <c r="AQ37" s="344">
        <v>1300</v>
      </c>
      <c r="AR37" s="345" t="s">
        <v>520</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540</v>
      </c>
      <c r="AL38" s="1222"/>
      <c r="AM38" s="1222"/>
      <c r="AN38" s="1223"/>
      <c r="AO38" s="346" t="s">
        <v>520</v>
      </c>
      <c r="AP38" s="346" t="s">
        <v>520</v>
      </c>
      <c r="AQ38" s="347">
        <v>36</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541</v>
      </c>
      <c r="AL39" s="1222"/>
      <c r="AM39" s="1222"/>
      <c r="AN39" s="1223"/>
      <c r="AO39" s="343">
        <v>-31166</v>
      </c>
      <c r="AP39" s="343">
        <v>-21201</v>
      </c>
      <c r="AQ39" s="344">
        <v>-9131</v>
      </c>
      <c r="AR39" s="345">
        <v>132.19999999999999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542</v>
      </c>
      <c r="AL40" s="1219"/>
      <c r="AM40" s="1219"/>
      <c r="AN40" s="1220"/>
      <c r="AO40" s="343">
        <v>-295428</v>
      </c>
      <c r="AP40" s="343">
        <v>-200971</v>
      </c>
      <c r="AQ40" s="344">
        <v>-138994</v>
      </c>
      <c r="AR40" s="345">
        <v>44.6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298</v>
      </c>
      <c r="AL41" s="1225"/>
      <c r="AM41" s="1225"/>
      <c r="AN41" s="1226"/>
      <c r="AO41" s="343">
        <v>133163</v>
      </c>
      <c r="AP41" s="343">
        <v>90587</v>
      </c>
      <c r="AQ41" s="344">
        <v>46254</v>
      </c>
      <c r="AR41" s="345">
        <v>95.8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511</v>
      </c>
      <c r="AN49" s="1213" t="s">
        <v>546</v>
      </c>
      <c r="AO49" s="1214"/>
      <c r="AP49" s="1214"/>
      <c r="AQ49" s="1214"/>
      <c r="AR49" s="121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547</v>
      </c>
      <c r="AO50" s="360" t="s">
        <v>548</v>
      </c>
      <c r="AP50" s="361" t="s">
        <v>549</v>
      </c>
      <c r="AQ50" s="362" t="s">
        <v>550</v>
      </c>
      <c r="AR50" s="363" t="s">
        <v>551</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781511</v>
      </c>
      <c r="AN51" s="365">
        <v>490899</v>
      </c>
      <c r="AO51" s="366">
        <v>-14.3</v>
      </c>
      <c r="AP51" s="367">
        <v>287914</v>
      </c>
      <c r="AQ51" s="368">
        <v>-0.2</v>
      </c>
      <c r="AR51" s="369">
        <v>-14.1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271752</v>
      </c>
      <c r="AN52" s="373">
        <v>170698</v>
      </c>
      <c r="AO52" s="374">
        <v>148.69999999999999</v>
      </c>
      <c r="AP52" s="375">
        <v>146531</v>
      </c>
      <c r="AQ52" s="376">
        <v>3.5</v>
      </c>
      <c r="AR52" s="377">
        <v>145.19999999999999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542373</v>
      </c>
      <c r="AN53" s="365">
        <v>351962</v>
      </c>
      <c r="AO53" s="366">
        <v>-28.3</v>
      </c>
      <c r="AP53" s="367">
        <v>310300</v>
      </c>
      <c r="AQ53" s="368">
        <v>7.8</v>
      </c>
      <c r="AR53" s="369">
        <v>-36.1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187777</v>
      </c>
      <c r="AN54" s="373">
        <v>121854</v>
      </c>
      <c r="AO54" s="374">
        <v>-28.6</v>
      </c>
      <c r="AP54" s="375">
        <v>157576</v>
      </c>
      <c r="AQ54" s="376">
        <v>7.5</v>
      </c>
      <c r="AR54" s="377">
        <v>-36.1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634859</v>
      </c>
      <c r="AN55" s="365">
        <v>416574</v>
      </c>
      <c r="AO55" s="366">
        <v>18.399999999999999</v>
      </c>
      <c r="AP55" s="367">
        <v>317319</v>
      </c>
      <c r="AQ55" s="368">
        <v>2.2999999999999998</v>
      </c>
      <c r="AR55" s="369">
        <v>16.100000000000001</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247568</v>
      </c>
      <c r="AN56" s="373">
        <v>162446</v>
      </c>
      <c r="AO56" s="374">
        <v>33.299999999999997</v>
      </c>
      <c r="AP56" s="375">
        <v>164214</v>
      </c>
      <c r="AQ56" s="376">
        <v>4.2</v>
      </c>
      <c r="AR56" s="377">
        <v>29.1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649925</v>
      </c>
      <c r="AN57" s="365">
        <v>435899</v>
      </c>
      <c r="AO57" s="366">
        <v>4.5999999999999996</v>
      </c>
      <c r="AP57" s="367">
        <v>289738</v>
      </c>
      <c r="AQ57" s="368">
        <v>-8.6999999999999993</v>
      </c>
      <c r="AR57" s="369">
        <v>13.3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262583</v>
      </c>
      <c r="AN58" s="373">
        <v>176112</v>
      </c>
      <c r="AO58" s="374">
        <v>8.4</v>
      </c>
      <c r="AP58" s="375">
        <v>156238</v>
      </c>
      <c r="AQ58" s="376">
        <v>-4.9000000000000004</v>
      </c>
      <c r="AR58" s="377">
        <v>13.3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748461</v>
      </c>
      <c r="AN59" s="365">
        <v>509157</v>
      </c>
      <c r="AO59" s="366">
        <v>16.8</v>
      </c>
      <c r="AP59" s="367">
        <v>316937</v>
      </c>
      <c r="AQ59" s="368">
        <v>9.4</v>
      </c>
      <c r="AR59" s="369">
        <v>7.4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188518</v>
      </c>
      <c r="AN60" s="373">
        <v>128244</v>
      </c>
      <c r="AO60" s="374">
        <v>-27.2</v>
      </c>
      <c r="AP60" s="375">
        <v>199150</v>
      </c>
      <c r="AQ60" s="376">
        <v>27.5</v>
      </c>
      <c r="AR60" s="377">
        <v>-54.7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671426</v>
      </c>
      <c r="AN61" s="380">
        <v>440898</v>
      </c>
      <c r="AO61" s="381">
        <v>-0.6</v>
      </c>
      <c r="AP61" s="382">
        <v>304442</v>
      </c>
      <c r="AQ61" s="383">
        <v>2.1</v>
      </c>
      <c r="AR61" s="369">
        <v>-2.7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231640</v>
      </c>
      <c r="AN62" s="373">
        <v>151871</v>
      </c>
      <c r="AO62" s="374">
        <v>26.9</v>
      </c>
      <c r="AP62" s="375">
        <v>164742</v>
      </c>
      <c r="AQ62" s="376">
        <v>7.6</v>
      </c>
      <c r="AR62" s="377">
        <v>19.3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aXCSccasxzdpQqHVD/sxLEF0koExJI2Mfl2frQWQMnVkX1xtDetcVcml697c4UPtc3aet7ySUSMk31hE3nce/Q==" saltValue="ay++pI4NSDuw2pKNKwcY/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560</v>
      </c>
    </row>
    <row r="120" spans="125:125" ht="13.5" hidden="1" customHeight="1" x14ac:dyDescent="0.15"/>
    <row r="121" spans="125:125" ht="13.5" hidden="1" customHeight="1" x14ac:dyDescent="0.15">
      <c r="DU121" s="291"/>
    </row>
  </sheetData>
  <sheetProtection algorithmName="SHA-512" hashValue="W+xBMOa4I1Vx31VVQRBo2Bv+aBp5h1Hqu1G+E1MA2cwN0ciqGOEweqiTZjdHvTGEmXLM4/Mfr4LRhSU820Vkqg==" saltValue="My1ag9mOjvtesbEzgXji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4" zoomScale="55" zoomScaleNormal="55"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sheetData>
  <sheetProtection algorithmName="SHA-512" hashValue="u5SHfMzYPUso+UExRD7HCzzwPhBN3A0PsL3+6QEhlDDQF3beESY+CuNKAoVFqeSl5pA3iMUrQSHgIgP+h5yZEw==" saltValue="FGi1l2mNPYa/efOK0lD4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3"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6" t="s">
        <v>3</v>
      </c>
      <c r="D47" s="1236"/>
      <c r="E47" s="1237"/>
      <c r="F47" s="11">
        <v>29.71</v>
      </c>
      <c r="G47" s="12">
        <v>34.03</v>
      </c>
      <c r="H47" s="12">
        <v>41.46</v>
      </c>
      <c r="I47" s="12">
        <v>42.67</v>
      </c>
      <c r="J47" s="13">
        <v>41.44</v>
      </c>
    </row>
    <row r="48" spans="2:10" ht="57.75" customHeight="1" x14ac:dyDescent="0.15">
      <c r="B48" s="14"/>
      <c r="C48" s="1238" t="s">
        <v>4</v>
      </c>
      <c r="D48" s="1238"/>
      <c r="E48" s="1239"/>
      <c r="F48" s="15">
        <v>5.4</v>
      </c>
      <c r="G48" s="16">
        <v>6.1</v>
      </c>
      <c r="H48" s="16">
        <v>4.5199999999999996</v>
      </c>
      <c r="I48" s="16">
        <v>3.91</v>
      </c>
      <c r="J48" s="17">
        <v>3.65</v>
      </c>
    </row>
    <row r="49" spans="2:10" ht="57.75" customHeight="1" thickBot="1" x14ac:dyDescent="0.2">
      <c r="B49" s="18"/>
      <c r="C49" s="1240" t="s">
        <v>5</v>
      </c>
      <c r="D49" s="1240"/>
      <c r="E49" s="1241"/>
      <c r="F49" s="19">
        <v>4.33</v>
      </c>
      <c r="G49" s="20">
        <v>4.24</v>
      </c>
      <c r="H49" s="20">
        <v>4.96</v>
      </c>
      <c r="I49" s="20" t="s">
        <v>567</v>
      </c>
      <c r="J49" s="21" t="s">
        <v>568</v>
      </c>
    </row>
    <row r="50" spans="2:10" ht="13.5" customHeight="1" x14ac:dyDescent="0.15"/>
  </sheetData>
  <sheetProtection algorithmName="SHA-512" hashValue="X/MK2asAik/r0NXZH5skgg+otBTDwmR13C9yA8+ycMyjo4XP4dwyhejNHvnJzuT7RYlsuvObr7oQQl3DUAMLKg==" saltValue="TEmObHB7qSwy44KFyRKY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2021-03-11T05:28:26Z</cp:lastPrinted>
  <dcterms:created xsi:type="dcterms:W3CDTF">2021-02-05T05:09:23Z</dcterms:created>
  <dcterms:modified xsi:type="dcterms:W3CDTF">2022-09-09T05:32:27Z</dcterms:modified>
  <cp:category/>
</cp:coreProperties>
</file>