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021総務課\100企画財政\０２　財政関係\０１　 財政関係\１８　財政比較分析表\30年度決算\02    ２回目\01　回答\"/>
    </mc:Choice>
  </mc:AlternateContent>
  <bookViews>
    <workbookView xWindow="0" yWindow="0" windowWidth="20490" windowHeight="750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CO34" i="10" l="1"/>
</calcChain>
</file>

<file path=xl/sharedStrings.xml><?xml version="1.0" encoding="utf-8"?>
<sst xmlns="http://schemas.openxmlformats.org/spreadsheetml/2006/main" count="1188" uniqueCount="618">
  <si>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</si>
  <si>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</si>
  <si>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</si>
  <si>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</si>
  <si>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</si>
  <si>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</si>
  <si>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</si>
  <si>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</si>
  <si>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</si>
  <si>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</si>
  <si>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</si>
  <si>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</si>
  <si>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</si>
  <si>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</si>
  <si>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</si>
  <si>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</si>
  <si>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</si>
  <si>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</si>
  <si>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</si>
  <si>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</si>
  <si>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</si>
  <si>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</si>
  <si>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</si>
  <si>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</si>
  <si>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</si>
  <si>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</si>
  <si>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</si>
  <si>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</si>
  <si>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</si>
  <si>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</si>
  <si>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</si>
  <si>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</si>
  <si>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</si>
  <si>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</si>
  <si>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</si>
  <si>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</si>
  <si>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</si>
  <si>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</si>
  <si>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</si>
  <si>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</si>
  <si>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</si>
  <si>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</si>
  <si>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</si>
  <si>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</si>
  <si>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</si>
  <si>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</si>
  <si>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</si>
  <si>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</si>
  <si>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</si>
  <si>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</si>
  <si>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</si>
  <si>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</si>
  <si>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</si>
  <si>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</si>
  <si>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</si>
  <si>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</si>
  <si>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</si>
  <si>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</si>
  <si>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</si>
  <si>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</si>
  <si>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</si>
  <si>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</si>
  <si>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</si>
  <si>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</si>
  <si>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</si>
  <si>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</si>
  <si>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</si>
  <si>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</si>
  <si>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</si>
  <si>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</si>
  <si>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</si>
  <si>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</si>
  <si>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</si>
  <si>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</si>
  <si>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</si>
  <si>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</si>
  <si>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</si>
  <si>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</si>
  <si>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</si>
  <si>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</si>
  <si>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</si>
  <si>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</si>
  <si>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</si>
  <si>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</si>
  <si>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</si>
  <si>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</si>
  <si>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</si>
  <si>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</si>
  <si>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</si>
  <si>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</si>
  <si>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</si>
  <si>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</si>
  <si>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</si>
  <si>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</si>
  <si>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</si>
  <si>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</si>
  <si>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</si>
  <si>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</si>
  <si>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</si>
  <si>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</si>
  <si>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</si>
  <si>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</si>
  <si>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</si>
  <si>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</si>
  <si>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</si>
  <si>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</si>
  <si>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</si>
  <si>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</si>
  <si>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</si>
  <si>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</si>
  <si>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</si>
  <si>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</si>
  <si>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</si>
  <si>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</si>
  <si>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</si>
  <si>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</si>
  <si>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</si>
  <si>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</si>
  <si>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</si>
  <si>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</si>
  <si>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</si>
  <si>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</si>
  <si>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</si>
  <si>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</si>
  <si>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</si>
  <si>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</si>
  <si>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</si>
  <si>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</si>
  <si>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</si>
  <si>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</si>
  <si>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</si>
  <si>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</si>
  <si>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</si>
  <si>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</si>
  <si>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</si>
  <si>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</si>
  <si>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</si>
  <si>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</si>
  <si>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</si>
  <si>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</si>
  <si>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</si>
  <si>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</si>
  <si>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</si>
  <si>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</si>
  <si>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</si>
  <si>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</si>
  <si>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</si>
  <si>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</si>
  <si>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</si>
  <si>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</si>
  <si>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</si>
  <si>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</si>
  <si>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</si>
  <si>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</si>
  <si>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</si>
  <si>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</si>
  <si>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</si>
  <si>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</si>
  <si>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</si>
  <si>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</si>
  <si>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</si>
  <si>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</si>
  <si>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</si>
  <si>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</si>
  <si>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</si>
  <si>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</si>
  <si>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</si>
  <si>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</si>
  <si>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</si>
  <si>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</si>
  <si>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</si>
  <si>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</si>
  <si>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</si>
  <si>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</si>
  <si>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</si>
  <si>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</si>
  <si>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</si>
  <si>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</si>
  <si>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</si>
  <si>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</si>
  <si>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</si>
  <si>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</si>
  <si>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</si>
  <si>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</si>
  <si>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</si>
  <si>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</si>
  <si>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</si>
  <si>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</si>
  <si>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</si>
  <si>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</si>
  <si>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</si>
  <si>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</si>
  <si>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</si>
  <si>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</si>
  <si>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</si>
  <si>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</si>
  <si>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</si>
  <si>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</si>
  <si>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</si>
  <si>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</si>
  <si>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</si>
  <si>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</si>
  <si>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</si>
  <si>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</si>
  <si>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</si>
  <si>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</si>
  <si>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</si>
  <si>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</si>
  <si>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</si>
  <si>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</si>
  <si>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</si>
  <si>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</si>
  <si>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</si>
  <si>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</si>
  <si>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</si>
  <si>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</si>
  <si>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</si>
  <si>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</si>
  <si>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</si>
  <si>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</si>
  <si>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</si>
  <si>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</si>
  <si>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</si>
  <si>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</si>
  <si>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鹿児島県大和村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</si>
  <si>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</si>
  <si>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</si>
  <si>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</si>
  <si>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</si>
  <si>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</si>
  <si>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</si>
  <si>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</si>
  <si>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</si>
  <si>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</si>
  <si>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</si>
  <si>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</si>
  <si>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</si>
  <si>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</si>
  <si>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</si>
  <si>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</si>
  <si>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</si>
  <si>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</si>
  <si>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</si>
  <si>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</si>
  <si>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</si>
  <si>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</si>
  <si>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</si>
  <si>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</si>
  <si>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</si>
  <si>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</si>
  <si>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</si>
  <si>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</si>
  <si>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</si>
  <si>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</si>
  <si>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</si>
  <si>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</si>
  <si>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</si>
  <si>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</si>
  <si>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</si>
  <si>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</si>
  <si>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</si>
  <si>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</si>
  <si>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</si>
  <si>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</si>
  <si>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</si>
  <si>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</si>
  <si>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</si>
  <si>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</si>
  <si>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</si>
  <si>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</si>
  <si>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</si>
  <si>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</si>
  <si>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</si>
  <si>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</si>
  <si>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</si>
  <si>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</si>
  <si>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</si>
  <si>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</si>
  <si>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</si>
  <si>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</si>
  <si>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</si>
  <si>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</si>
  <si>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</si>
  <si>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</si>
  <si>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</si>
  <si>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</si>
  <si>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</si>
  <si>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</si>
  <si>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</si>
  <si>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</si>
  <si>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</si>
  <si>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</si>
  <si>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</si>
  <si>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</si>
  <si>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</si>
  <si>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</si>
  <si>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</si>
  <si>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</si>
  <si>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</si>
  <si>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</si>
  <si>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</si>
  <si>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</si>
  <si>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</si>
  <si>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</si>
  <si>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</si>
  <si>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</si>
  <si>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</si>
  <si>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</si>
  <si>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</si>
  <si>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</si>
  <si>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</si>
  <si>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</si>
  <si>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</si>
  <si>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</si>
  <si>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</si>
  <si>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</si>
  <si>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</si>
  <si>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</si>
  <si>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</si>
  <si>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</si>
  <si>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</si>
  <si>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</si>
  <si>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</si>
  <si>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</si>
  <si>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</si>
  <si>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</si>
  <si>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</si>
  <si>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</si>
  <si>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</si>
  <si>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</si>
  <si>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</si>
  <si>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</si>
  <si>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</si>
  <si>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</si>
  <si>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</si>
  <si>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</si>
  <si>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</si>
  <si>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</si>
  <si>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</si>
  <si>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</si>
  <si>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</si>
  <si>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</si>
  <si>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</si>
  <si>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</si>
  <si>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</si>
  <si>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</si>
  <si>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</si>
  <si>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</si>
  <si>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</si>
  <si>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</si>
  <si>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</si>
  <si>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</si>
  <si>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</si>
  <si>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</si>
  <si>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</si>
  <si>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</si>
  <si>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</si>
  <si>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</si>
  <si>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</si>
  <si>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</si>
  <si>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</si>
  <si>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</si>
  <si>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</si>
  <si>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</si>
  <si>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</si>
  <si>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</si>
  <si>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</si>
  <si>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</si>
  <si>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</si>
  <si>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</si>
  <si>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</si>
  <si>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</si>
  <si>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</si>
  <si>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</si>
  <si>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鹿児島県大和村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</si>
  <si>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</si>
  <si>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</si>
  <si>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</si>
  <si>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</si>
  <si>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</si>
  <si>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</si>
  <si>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</si>
  <si>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</si>
  <si>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</si>
  <si>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</si>
  <si>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</si>
  <si>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</si>
  <si>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</si>
  <si>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</si>
  <si>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</si>
  <si>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</si>
  <si>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</si>
  <si>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</si>
  <si>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</si>
  <si>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</si>
  <si>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</si>
  <si>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</si>
  <si>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</si>
  <si>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</si>
  <si>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</si>
  <si>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</si>
  <si>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</si>
  <si>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</si>
  <si>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</si>
  <si>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</si>
  <si>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</si>
  <si>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</si>
  <si>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</si>
  <si>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</si>
  <si>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</si>
  <si>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</si>
  <si>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</si>
  <si>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</si>
  <si>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</si>
  <si>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</si>
  <si>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</si>
  <si>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</si>
  <si>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</si>
  <si>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</si>
  <si>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</si>
  <si>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</si>
  <si>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</si>
  <si>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</si>
  <si>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</si>
  <si>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</si>
  <si>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</si>
  <si>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</si>
  <si>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</si>
  <si>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</si>
  <si>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</si>
  <si>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</si>
  <si>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</si>
  <si>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</si>
  <si>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</si>
  <si>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</si>
  <si>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</si>
  <si>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</si>
  <si>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</si>
  <si>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</si>
  <si>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</si>
  <si>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</si>
  <si>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</si>
  <si>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</si>
  <si>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</si>
  <si>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</si>
  <si>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</si>
  <si>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</si>
  <si>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</si>
  <si>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</si>
  <si>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</si>
  <si>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</si>
  <si>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</si>
  <si>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</si>
  <si>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</si>
  <si>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</si>
  <si>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</si>
  <si>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</si>
  <si>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</si>
  <si>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</si>
  <si>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</si>
  <si>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</si>
  <si>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</si>
  <si>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</si>
  <si>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</si>
  <si>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</si>
  <si>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</si>
  <si>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</si>
  <si>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</si>
  <si>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</si>
  <si>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</si>
  <si>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</si>
  <si>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</si>
  <si>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</si>
  <si>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</si>
  <si>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</si>
  <si>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</si>
  <si>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</si>
  <si>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</si>
  <si>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</si>
  <si>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</si>
  <si>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</si>
  <si>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</si>
  <si>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</si>
  <si>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</si>
  <si>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</si>
  <si>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</si>
  <si>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</si>
  <si>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</si>
  <si>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</si>
  <si>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</si>
  <si>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</si>
  <si>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</si>
  <si>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</si>
  <si>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</si>
  <si>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</si>
  <si>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</si>
  <si>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</si>
  <si>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</si>
  <si>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</si>
  <si>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</si>
  <si>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</si>
  <si>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</si>
  <si>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</si>
  <si>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</si>
  <si>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</si>
  <si>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</si>
  <si>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</si>
  <si>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</si>
  <si>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</si>
  <si>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</si>
  <si>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</si>
  <si>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</si>
  <si>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</si>
  <si>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</si>
  <si>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</si>
  <si>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</si>
  <si>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</si>
  <si>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</si>
  <si>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</si>
  <si>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</si>
  <si>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</si>
  <si>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</si>
  <si>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</si>
  <si>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</si>
  <si>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</si>
  <si>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</si>
  <si>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</si>
  <si>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</si>
  <si>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</si>
  <si>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</si>
  <si>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</si>
  <si>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</si>
  <si>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</si>
  <si>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</si>
  <si>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</si>
  <si>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</si>
  <si>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</si>
  <si>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</si>
  <si>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</si>
  <si>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</si>
  <si>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</si>
  <si>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</si>
  <si>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</si>
  <si>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</si>
  <si>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</si>
  <si>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</si>
  <si>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</si>
  <si>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</si>
  <si>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</si>
  <si>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</si>
  <si>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</si>
  <si>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</si>
  <si>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</si>
  <si>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</si>
  <si>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</si>
  <si>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</si>
  <si>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</si>
  <si>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</si>
  <si>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</si>
  <si>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</si>
  <si>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</si>
  <si>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</si>
  <si>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</si>
  <si>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</si>
  <si>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</si>
  <si>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</si>
  <si>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0.37</t>
  </si>
  <si>
    <t>一般会計</t>
  </si>
  <si>
    <t>大和診療所特別会計</t>
  </si>
  <si>
    <t>大和の園特別会計</t>
  </si>
  <si>
    <t>介護保険特別会計</t>
  </si>
  <si>
    <t>集落排水事業特別会計</t>
  </si>
  <si>
    <t>国民健康保険特別会計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</si>
  <si>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</si>
  <si>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</si>
  <si>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</si>
  <si>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</si>
  <si>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</si>
  <si>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</si>
  <si>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</si>
  <si>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</si>
  <si>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</si>
  <si>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合同会社　ひらとみ</t>
    <rPh sb="0" eb="2">
      <t>ゴウドウ</t>
    </rPh>
    <rPh sb="2" eb="4">
      <t>ガイシャ</t>
    </rPh>
    <phoneticPr fontId="2"/>
  </si>
  <si>
    <t>-</t>
    <phoneticPr fontId="2"/>
  </si>
  <si>
    <t>休業</t>
    <rPh sb="0" eb="2">
      <t>キュウギョウ</t>
    </rPh>
    <phoneticPr fontId="2"/>
  </si>
  <si>
    <t>-</t>
    <phoneticPr fontId="2"/>
  </si>
  <si>
    <t>-</t>
    <phoneticPr fontId="2"/>
  </si>
  <si>
    <t>-</t>
    <phoneticPr fontId="2"/>
  </si>
  <si>
    <t>大和村振興基金</t>
    <phoneticPr fontId="2"/>
  </si>
  <si>
    <t>大和村ふるさと応援基金</t>
    <phoneticPr fontId="2"/>
  </si>
  <si>
    <t>大和村生活環境整備基金</t>
    <phoneticPr fontId="2"/>
  </si>
  <si>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</si>
  <si>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</si>
  <si>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</si>
  <si>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</si>
  <si>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</si>
  <si>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</si>
  <si>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</si>
  <si>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</si>
  <si>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</si>
  <si>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</si>
  <si>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</si>
  <si>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</si>
  <si>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</si>
  <si>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</si>
  <si>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</si>
  <si>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</si>
  <si>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</si>
  <si>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</si>
  <si>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</si>
  <si>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</si>
  <si>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</si>
  <si>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</si>
  <si>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</si>
  <si>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</si>
  <si>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</si>
  <si>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増加しており類似団体と比較しても高くなっている。将来負担比率については平成25年度以降「無し」となっている。新規発行地方債の抑制や繰上償還の実施により地方債残高は減少しているが、大型事業の予定があり今後地方債の発行額が増加する可能性があり、実質公債費比率についても今後増加が懸念される。</t>
    <rPh sb="8" eb="10">
      <t>ゾウカ</t>
    </rPh>
    <rPh sb="97" eb="99">
      <t>オオガタ</t>
    </rPh>
    <rPh sb="99" eb="101">
      <t>ジギョウ</t>
    </rPh>
    <rPh sb="102" eb="104">
      <t>ヨテイ</t>
    </rPh>
    <rPh sb="107" eb="109">
      <t>コンゴ</t>
    </rPh>
    <rPh sb="109" eb="112">
      <t>チホウサイ</t>
    </rPh>
    <rPh sb="113" eb="116">
      <t>ハッコウガク</t>
    </rPh>
    <rPh sb="117" eb="119">
      <t>ゾウカ</t>
    </rPh>
    <rPh sb="121" eb="124">
      <t>カノウセイ</t>
    </rPh>
    <rPh sb="142" eb="144">
      <t>ゾウカ</t>
    </rPh>
    <rPh sb="145" eb="147">
      <t>ケネン</t>
    </rPh>
    <phoneticPr fontId="2"/>
  </si>
  <si>
    <t>将来負担比率は平成25年度以降は「無し」となっている。有形固定資産減価償却率も全体としては、県平均より低い状況であるが、庁舎や橋りょう等一部の施設では県平均より上回っている。庁舎に関しては令和２年度に耐震化事業等長寿命化が完了する予定であり、橋りょうに関しても長寿命化計画に基づき事業を実施していく。その他の施設に関しても公共施設等総合管理計画に基づき、老朽化対策や維持管理に要する経費の削減に努める。</t>
    <rPh sb="94" eb="96">
      <t>レイワ</t>
    </rPh>
    <rPh sb="111" eb="113">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</si>
</sst>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449-4A78-927A-37D34E711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573026</c:v>
                </c:pt>
                <c:pt idx="1">
                  <c:v>490899</c:v>
                </c:pt>
                <c:pt idx="2">
                  <c:v>351962</c:v>
                </c:pt>
                <c:pt idx="3">
                  <c:v>416574</c:v>
                </c:pt>
                <c:pt idx="4">
                  <c:v>435899</c:v>
                </c:pt>
              </c:numCache>
            </c:numRef>
          </c:val>
          <c:smooth val="0"/>
          <c:extLst>
            <c:ext xmlns:c16="http://schemas.microsoft.com/office/drawing/2014/chart" uri="{C3380CC4-5D6E-409C-BE32-E72D297353CC}">
              <c16:uniqueId val="{00000001-0449-4A78-927A-37D34E711F6E}"/>
            </c:ext>
          </c:extLst>
        </c:ser>
        <c:dLbls>
          <c:showLegendKey val="0"/>
          <c:showVal val="0"/>
          <c:showCatName val="0"/>
          <c:showSerName val="0"/>
          <c:showPercent val="0"/>
          <c:showBubbleSize val="0"/>
        </c:dLbls>
        <c:marker val="1"/>
        <c:smooth val="0"/>
        <c:axId val="360824104"/>
        <c:axId val="360824496"/>
      </c:lineChart>
      <c:catAx>
        <c:axId val="360824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824496"/>
        <c:crosses val="autoZero"/>
        <c:auto val="1"/>
        <c:lblAlgn val="ctr"/>
        <c:lblOffset val="100"/>
        <c:tickLblSkip val="1"/>
        <c:tickMarkSkip val="1"/>
        <c:noMultiLvlLbl val="0"/>
      </c:catAx>
      <c:valAx>
        <c:axId val="36082449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824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5.4</c:v>
                </c:pt>
                <c:pt idx="2">
                  <c:v>6.1</c:v>
                </c:pt>
                <c:pt idx="3">
                  <c:v>4.5199999999999996</c:v>
                </c:pt>
                <c:pt idx="4">
                  <c:v>3.91</c:v>
                </c:pt>
              </c:numCache>
            </c:numRef>
          </c:val>
          <c:extLst>
            <c:ext xmlns:c16="http://schemas.microsoft.com/office/drawing/2014/chart" uri="{C3380CC4-5D6E-409C-BE32-E72D297353CC}">
              <c16:uniqueId val="{00000000-5123-416A-8908-741E154388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28.1</c:v>
                </c:pt>
                <c:pt idx="1">
                  <c:v>29.71</c:v>
                </c:pt>
                <c:pt idx="2">
                  <c:v>34.03</c:v>
                </c:pt>
                <c:pt idx="3">
                  <c:v>41.46</c:v>
                </c:pt>
                <c:pt idx="4">
                  <c:v>42.67</c:v>
                </c:pt>
              </c:numCache>
            </c:numRef>
          </c:val>
          <c:extLst>
            <c:ext xmlns:c16="http://schemas.microsoft.com/office/drawing/2014/chart" uri="{C3380CC4-5D6E-409C-BE32-E72D297353CC}">
              <c16:uniqueId val="{00000001-5123-416A-8908-741E1543885C}"/>
            </c:ext>
          </c:extLst>
        </c:ser>
        <c:dLbls>
          <c:showLegendKey val="0"/>
          <c:showVal val="0"/>
          <c:showCatName val="0"/>
          <c:showSerName val="0"/>
          <c:showPercent val="0"/>
          <c:showBubbleSize val="0"/>
        </c:dLbls>
        <c:gapWidth val="250"/>
        <c:overlap val="100"/>
        <c:axId val="487897272"/>
        <c:axId val="48789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4.33</c:v>
                </c:pt>
                <c:pt idx="2">
                  <c:v>4.24</c:v>
                </c:pt>
                <c:pt idx="3">
                  <c:v>4.96</c:v>
                </c:pt>
                <c:pt idx="4">
                  <c:v>-0.37</c:v>
                </c:pt>
              </c:numCache>
            </c:numRef>
          </c:val>
          <c:smooth val="0"/>
          <c:extLst>
            <c:ext xmlns:c16="http://schemas.microsoft.com/office/drawing/2014/chart" uri="{C3380CC4-5D6E-409C-BE32-E72D297353CC}">
              <c16:uniqueId val="{00000002-5123-416A-8908-741E1543885C}"/>
            </c:ext>
          </c:extLst>
        </c:ser>
        <c:dLbls>
          <c:showLegendKey val="0"/>
          <c:showVal val="0"/>
          <c:showCatName val="0"/>
          <c:showSerName val="0"/>
          <c:showPercent val="0"/>
          <c:showBubbleSize val="0"/>
        </c:dLbls>
        <c:marker val="1"/>
        <c:smooth val="0"/>
        <c:axId val="487897272"/>
        <c:axId val="487892960"/>
      </c:lineChart>
      <c:catAx>
        <c:axId val="48789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892960"/>
        <c:crosses val="autoZero"/>
        <c:auto val="1"/>
        <c:lblAlgn val="ctr"/>
        <c:lblOffset val="100"/>
        <c:tickLblSkip val="1"/>
        <c:tickMarkSkip val="1"/>
        <c:noMultiLvlLbl val="0"/>
      </c:catAx>
      <c:valAx>
        <c:axId val="48789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F-47C3-B3A9-B8CC1EA9B5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3F-47C3-B3A9-B8CC1EA9B5B2}"/>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0.16</c:v>
                </c:pt>
                <c:pt idx="4">
                  <c:v>0</c:v>
                </c:pt>
                <c:pt idx="5">
                  <c:v>0</c:v>
                </c:pt>
                <c:pt idx="6">
                  <c:v>#N/A</c:v>
                </c:pt>
                <c:pt idx="7">
                  <c:v>0.04</c:v>
                </c:pt>
                <c:pt idx="8">
                  <c:v>#N/A</c:v>
                </c:pt>
                <c:pt idx="9">
                  <c:v>0.17</c:v>
                </c:pt>
              </c:numCache>
            </c:numRef>
          </c:val>
          <c:extLst>
            <c:ext xmlns:c16="http://schemas.microsoft.com/office/drawing/2014/chart" uri="{C3380CC4-5D6E-409C-BE32-E72D297353CC}">
              <c16:uniqueId val="{00000002-993F-47C3-B3A9-B8CC1EA9B5B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0.1</c:v>
                </c:pt>
                <c:pt idx="6">
                  <c:v>#N/A</c:v>
                </c:pt>
                <c:pt idx="7">
                  <c:v>0.13</c:v>
                </c:pt>
                <c:pt idx="8">
                  <c:v>#N/A</c:v>
                </c:pt>
                <c:pt idx="9">
                  <c:v>0.17</c:v>
                </c:pt>
              </c:numCache>
            </c:numRef>
          </c:val>
          <c:extLst>
            <c:ext xmlns:c16="http://schemas.microsoft.com/office/drawing/2014/chart" uri="{C3380CC4-5D6E-409C-BE32-E72D297353CC}">
              <c16:uniqueId val="{00000003-993F-47C3-B3A9-B8CC1EA9B5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0.65</c:v>
                </c:pt>
                <c:pt idx="2">
                  <c:v>#N/A</c:v>
                </c:pt>
                <c:pt idx="3">
                  <c:v>0.51</c:v>
                </c:pt>
                <c:pt idx="4">
                  <c:v>#N/A</c:v>
                </c:pt>
                <c:pt idx="5">
                  <c:v>0.95</c:v>
                </c:pt>
                <c:pt idx="6">
                  <c:v>#N/A</c:v>
                </c:pt>
                <c:pt idx="7">
                  <c:v>1.02</c:v>
                </c:pt>
                <c:pt idx="8">
                  <c:v>#N/A</c:v>
                </c:pt>
                <c:pt idx="9">
                  <c:v>0.22</c:v>
                </c:pt>
              </c:numCache>
            </c:numRef>
          </c:val>
          <c:extLst>
            <c:ext xmlns:c16="http://schemas.microsoft.com/office/drawing/2014/chart" uri="{C3380CC4-5D6E-409C-BE32-E72D297353CC}">
              <c16:uniqueId val="{00000004-993F-47C3-B3A9-B8CC1EA9B5B2}"/>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1.59</c:v>
                </c:pt>
                <c:pt idx="2">
                  <c:v>#N/A</c:v>
                </c:pt>
                <c:pt idx="3">
                  <c:v>0.75</c:v>
                </c:pt>
                <c:pt idx="4">
                  <c:v>0</c:v>
                </c:pt>
                <c:pt idx="5">
                  <c:v>0</c:v>
                </c:pt>
                <c:pt idx="6">
                  <c:v>#N/A</c:v>
                </c:pt>
                <c:pt idx="7">
                  <c:v>0.35</c:v>
                </c:pt>
                <c:pt idx="8">
                  <c:v>#N/A</c:v>
                </c:pt>
                <c:pt idx="9">
                  <c:v>0.23</c:v>
                </c:pt>
              </c:numCache>
            </c:numRef>
          </c:val>
          <c:extLst>
            <c:ext xmlns:c16="http://schemas.microsoft.com/office/drawing/2014/chart" uri="{C3380CC4-5D6E-409C-BE32-E72D297353CC}">
              <c16:uniqueId val="{00000005-993F-47C3-B3A9-B8CC1EA9B5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0.64</c:v>
                </c:pt>
                <c:pt idx="4">
                  <c:v>#N/A</c:v>
                </c:pt>
                <c:pt idx="5">
                  <c:v>0.89</c:v>
                </c:pt>
                <c:pt idx="6">
                  <c:v>#N/A</c:v>
                </c:pt>
                <c:pt idx="7">
                  <c:v>0.28000000000000003</c:v>
                </c:pt>
                <c:pt idx="8">
                  <c:v>#N/A</c:v>
                </c:pt>
                <c:pt idx="9">
                  <c:v>0.28999999999999998</c:v>
                </c:pt>
              </c:numCache>
            </c:numRef>
          </c:val>
          <c:extLst>
            <c:ext xmlns:c16="http://schemas.microsoft.com/office/drawing/2014/chart" uri="{C3380CC4-5D6E-409C-BE32-E72D297353CC}">
              <c16:uniqueId val="{00000006-993F-47C3-B3A9-B8CC1EA9B5B2}"/>
            </c:ext>
          </c:extLst>
        </c:ser>
        <c:ser>
          <c:idx val="7"/>
          <c:order val="7"/>
          <c:tx>
            <c:strRef>
              <c:f>データシート!$A$34</c:f>
              <c:strCache>
                <c:ptCount val="1"/>
                <c:pt idx="0">
                  <c:v>大和の園特別会計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0.48</c:v>
                </c:pt>
                <c:pt idx="4">
                  <c:v>#N/A</c:v>
                </c:pt>
                <c:pt idx="5">
                  <c:v>0.28000000000000003</c:v>
                </c:pt>
                <c:pt idx="6">
                  <c:v>#N/A</c:v>
                </c:pt>
                <c:pt idx="7">
                  <c:v>0.32</c:v>
                </c:pt>
                <c:pt idx="8">
                  <c:v>#N/A</c:v>
                </c:pt>
                <c:pt idx="9">
                  <c:v>0.36</c:v>
                </c:pt>
              </c:numCache>
            </c:numRef>
          </c:val>
          <c:extLst>
            <c:ext xmlns:c16="http://schemas.microsoft.com/office/drawing/2014/chart" uri="{C3380CC4-5D6E-409C-BE32-E72D297353CC}">
              <c16:uniqueId val="{00000007-993F-47C3-B3A9-B8CC1EA9B5B2}"/>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0.24</c:v>
                </c:pt>
                <c:pt idx="4">
                  <c:v>#N/A</c:v>
                </c:pt>
                <c:pt idx="5">
                  <c:v>0.45</c:v>
                </c:pt>
                <c:pt idx="6">
                  <c:v>#N/A</c:v>
                </c:pt>
                <c:pt idx="7">
                  <c:v>0.4</c:v>
                </c:pt>
                <c:pt idx="8">
                  <c:v>#N/A</c:v>
                </c:pt>
                <c:pt idx="9">
                  <c:v>0.55000000000000004</c:v>
                </c:pt>
              </c:numCache>
            </c:numRef>
          </c:val>
          <c:extLst>
            <c:ext xmlns:c16="http://schemas.microsoft.com/office/drawing/2014/chart" uri="{C3380CC4-5D6E-409C-BE32-E72D297353CC}">
              <c16:uniqueId val="{00000008-993F-47C3-B3A9-B8CC1EA9B5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4.3099999999999996</c:v>
                </c:pt>
                <c:pt idx="2">
                  <c:v>#N/A</c:v>
                </c:pt>
                <c:pt idx="3">
                  <c:v>5.4</c:v>
                </c:pt>
                <c:pt idx="4">
                  <c:v>#N/A</c:v>
                </c:pt>
                <c:pt idx="5">
                  <c:v>6.1</c:v>
                </c:pt>
                <c:pt idx="6">
                  <c:v>#N/A</c:v>
                </c:pt>
                <c:pt idx="7">
                  <c:v>4.51</c:v>
                </c:pt>
                <c:pt idx="8">
                  <c:v>#N/A</c:v>
                </c:pt>
                <c:pt idx="9">
                  <c:v>3.91</c:v>
                </c:pt>
              </c:numCache>
            </c:numRef>
          </c:val>
          <c:extLst>
            <c:ext xmlns:c16="http://schemas.microsoft.com/office/drawing/2014/chart" uri="{C3380CC4-5D6E-409C-BE32-E72D297353CC}">
              <c16:uniqueId val="{00000009-993F-47C3-B3A9-B8CC1EA9B5B2}"/>
            </c:ext>
          </c:extLst>
        </c:ser>
        <c:dLbls>
          <c:showLegendKey val="0"/>
          <c:showVal val="0"/>
          <c:showCatName val="0"/>
          <c:showSerName val="0"/>
          <c:showPercent val="0"/>
          <c:showBubbleSize val="0"/>
        </c:dLbls>
        <c:gapWidth val="150"/>
        <c:overlap val="100"/>
        <c:axId val="487892568"/>
        <c:axId val="487891392"/>
      </c:barChart>
      <c:catAx>
        <c:axId val="4878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91392"/>
        <c:crosses val="autoZero"/>
        <c:auto val="1"/>
        <c:lblAlgn val="ctr"/>
        <c:lblOffset val="100"/>
        <c:tickLblSkip val="1"/>
        <c:tickMarkSkip val="1"/>
        <c:noMultiLvlLbl val="0"/>
      </c:catAx>
      <c:valAx>
        <c:axId val="48789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370</c:v>
                </c:pt>
                <c:pt idx="5">
                  <c:v>355</c:v>
                </c:pt>
                <c:pt idx="8">
                  <c:v>346</c:v>
                </c:pt>
                <c:pt idx="11">
                  <c:v>337</c:v>
                </c:pt>
                <c:pt idx="14">
                  <c:v>336</c:v>
                </c:pt>
              </c:numCache>
            </c:numRef>
          </c:val>
          <c:extLst>
            <c:ext xmlns:c16="http://schemas.microsoft.com/office/drawing/2014/chart" uri="{C3380CC4-5D6E-409C-BE32-E72D297353CC}">
              <c16:uniqueId val="{00000000-8A9D-418E-AD93-138097522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9D-418E-AD93-138097522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9D-418E-AD93-138097522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8A9D-418E-AD93-138097522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c:v>
                </c:pt>
                <c:pt idx="3">
                  <c:v>52</c:v>
                </c:pt>
                <c:pt idx="6">
                  <c:v>70</c:v>
                </c:pt>
                <c:pt idx="9">
                  <c:v>70</c:v>
                </c:pt>
                <c:pt idx="12">
                  <c:v>71</c:v>
                </c:pt>
              </c:numCache>
            </c:numRef>
          </c:val>
          <c:extLst>
            <c:ext xmlns:c16="http://schemas.microsoft.com/office/drawing/2014/chart" uri="{C3380CC4-5D6E-409C-BE32-E72D297353CC}">
              <c16:uniqueId val="{00000004-8A9D-418E-AD93-138097522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D-418E-AD93-138097522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9D-418E-AD93-138097522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444</c:v>
                </c:pt>
                <c:pt idx="3">
                  <c:v>418</c:v>
                </c:pt>
                <c:pt idx="6">
                  <c:v>406</c:v>
                </c:pt>
                <c:pt idx="9">
                  <c:v>385</c:v>
                </c:pt>
                <c:pt idx="12">
                  <c:v>388</c:v>
                </c:pt>
              </c:numCache>
            </c:numRef>
          </c:val>
          <c:extLst>
            <c:ext xmlns:c16="http://schemas.microsoft.com/office/drawing/2014/chart" uri="{C3380CC4-5D6E-409C-BE32-E72D297353CC}">
              <c16:uniqueId val="{00000007-8A9D-418E-AD93-138097522257}"/>
            </c:ext>
          </c:extLst>
        </c:ser>
        <c:dLbls>
          <c:showLegendKey val="0"/>
          <c:showVal val="0"/>
          <c:showCatName val="0"/>
          <c:showSerName val="0"/>
          <c:showPercent val="0"/>
          <c:showBubbleSize val="0"/>
        </c:dLbls>
        <c:gapWidth val="100"/>
        <c:overlap val="100"/>
        <c:axId val="487893744"/>
        <c:axId val="48789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c:v>
                </c:pt>
                <c:pt idx="2">
                  <c:v>#N/A</c:v>
                </c:pt>
                <c:pt idx="3">
                  <c:v>#N/A</c:v>
                </c:pt>
                <c:pt idx="4">
                  <c:v>115</c:v>
                </c:pt>
                <c:pt idx="5">
                  <c:v>#N/A</c:v>
                </c:pt>
                <c:pt idx="6">
                  <c:v>#N/A</c:v>
                </c:pt>
                <c:pt idx="7">
                  <c:v>130</c:v>
                </c:pt>
                <c:pt idx="8">
                  <c:v>#N/A</c:v>
                </c:pt>
                <c:pt idx="9">
                  <c:v>#N/A</c:v>
                </c:pt>
                <c:pt idx="10">
                  <c:v>118</c:v>
                </c:pt>
                <c:pt idx="11">
                  <c:v>#N/A</c:v>
                </c:pt>
                <c:pt idx="12">
                  <c:v>#N/A</c:v>
                </c:pt>
                <c:pt idx="13">
                  <c:v>123</c:v>
                </c:pt>
                <c:pt idx="14">
                  <c:v>#N/A</c:v>
                </c:pt>
              </c:numCache>
            </c:numRef>
          </c:val>
          <c:smooth val="0"/>
          <c:extLst>
            <c:ext xmlns:c16="http://schemas.microsoft.com/office/drawing/2014/chart" uri="{C3380CC4-5D6E-409C-BE32-E72D297353CC}">
              <c16:uniqueId val="{00000008-8A9D-418E-AD93-138097522257}"/>
            </c:ext>
          </c:extLst>
        </c:ser>
        <c:dLbls>
          <c:showLegendKey val="0"/>
          <c:showVal val="0"/>
          <c:showCatName val="0"/>
          <c:showSerName val="0"/>
          <c:showPercent val="0"/>
          <c:showBubbleSize val="0"/>
        </c:dLbls>
        <c:marker val="1"/>
        <c:smooth val="0"/>
        <c:axId val="487893744"/>
        <c:axId val="487892176"/>
      </c:lineChart>
      <c:catAx>
        <c:axId val="4878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92176"/>
        <c:crosses val="autoZero"/>
        <c:auto val="1"/>
        <c:lblAlgn val="ctr"/>
        <c:lblOffset val="100"/>
        <c:tickLblSkip val="1"/>
        <c:tickMarkSkip val="1"/>
        <c:noMultiLvlLbl val="0"/>
      </c:catAx>
      <c:valAx>
        <c:axId val="48789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2794</c:v>
                </c:pt>
                <c:pt idx="5">
                  <c:v>2754</c:v>
                </c:pt>
                <c:pt idx="8">
                  <c:v>2720</c:v>
                </c:pt>
                <c:pt idx="11">
                  <c:v>2697</c:v>
                </c:pt>
                <c:pt idx="14">
                  <c:v>2479</c:v>
                </c:pt>
              </c:numCache>
            </c:numRef>
          </c:val>
          <c:extLst>
            <c:ext xmlns:c16="http://schemas.microsoft.com/office/drawing/2014/chart" uri="{C3380CC4-5D6E-409C-BE32-E72D297353CC}">
              <c16:uniqueId val="{00000000-5DD8-4CFA-956C-1A095FED6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147</c:v>
                </c:pt>
                <c:pt idx="5">
                  <c:v>112</c:v>
                </c:pt>
                <c:pt idx="8">
                  <c:v>129</c:v>
                </c:pt>
                <c:pt idx="11">
                  <c:v>101</c:v>
                </c:pt>
                <c:pt idx="14">
                  <c:v>107</c:v>
                </c:pt>
              </c:numCache>
            </c:numRef>
          </c:val>
          <c:extLst>
            <c:ext xmlns:c16="http://schemas.microsoft.com/office/drawing/2014/chart" uri="{C3380CC4-5D6E-409C-BE32-E72D297353CC}">
              <c16:uniqueId val="{00000001-5DD8-4CFA-956C-1A095FED6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1242</c:v>
                </c:pt>
                <c:pt idx="5">
                  <c:v>1302</c:v>
                </c:pt>
                <c:pt idx="8">
                  <c:v>1337</c:v>
                </c:pt>
                <c:pt idx="11">
                  <c:v>1467</c:v>
                </c:pt>
                <c:pt idx="14">
                  <c:v>1478</c:v>
                </c:pt>
              </c:numCache>
            </c:numRef>
          </c:val>
          <c:extLst>
            <c:ext xmlns:c16="http://schemas.microsoft.com/office/drawing/2014/chart" uri="{C3380CC4-5D6E-409C-BE32-E72D297353CC}">
              <c16:uniqueId val="{00000002-5DD8-4CFA-956C-1A095FED6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D8-4CFA-956C-1A095FED6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D8-4CFA-956C-1A095FED6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8-4CFA-956C-1A095FED6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221</c:v>
                </c:pt>
                <c:pt idx="3">
                  <c:v>177</c:v>
                </c:pt>
                <c:pt idx="6">
                  <c:v>163</c:v>
                </c:pt>
                <c:pt idx="9">
                  <c:v>118</c:v>
                </c:pt>
                <c:pt idx="12">
                  <c:v>103</c:v>
                </c:pt>
              </c:numCache>
            </c:numRef>
          </c:val>
          <c:extLst>
            <c:ext xmlns:c16="http://schemas.microsoft.com/office/drawing/2014/chart" uri="{C3380CC4-5D6E-409C-BE32-E72D297353CC}">
              <c16:uniqueId val="{00000006-5DD8-4CFA-956C-1A095FED6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D8-4CFA-956C-1A095FED6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608</c:v>
                </c:pt>
                <c:pt idx="3">
                  <c:v>522</c:v>
                </c:pt>
                <c:pt idx="6">
                  <c:v>590</c:v>
                </c:pt>
                <c:pt idx="9">
                  <c:v>540</c:v>
                </c:pt>
                <c:pt idx="12">
                  <c:v>799</c:v>
                </c:pt>
              </c:numCache>
            </c:numRef>
          </c:val>
          <c:extLst>
            <c:ext xmlns:c16="http://schemas.microsoft.com/office/drawing/2014/chart" uri="{C3380CC4-5D6E-409C-BE32-E72D297353CC}">
              <c16:uniqueId val="{00000008-5DD8-4CFA-956C-1A095FED6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D8-4CFA-956C-1A095FED6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3138</c:v>
                </c:pt>
                <c:pt idx="3">
                  <c:v>3041</c:v>
                </c:pt>
                <c:pt idx="6">
                  <c:v>2949</c:v>
                </c:pt>
                <c:pt idx="9">
                  <c:v>2858</c:v>
                </c:pt>
                <c:pt idx="12">
                  <c:v>2802</c:v>
                </c:pt>
              </c:numCache>
            </c:numRef>
          </c:val>
          <c:extLst>
            <c:ext xmlns:c16="http://schemas.microsoft.com/office/drawing/2014/chart" uri="{C3380CC4-5D6E-409C-BE32-E72D297353CC}">
              <c16:uniqueId val="{0000000A-5DD8-4CFA-956C-1A095FED61A5}"/>
            </c:ext>
          </c:extLst>
        </c:ser>
        <c:dLbls>
          <c:showLegendKey val="0"/>
          <c:showVal val="0"/>
          <c:showCatName val="0"/>
          <c:showSerName val="0"/>
          <c:showPercent val="0"/>
          <c:showBubbleSize val="0"/>
        </c:dLbls>
        <c:gapWidth val="100"/>
        <c:overlap val="100"/>
        <c:axId val="487894136"/>
        <c:axId val="48789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D8-4CFA-956C-1A095FED61A5}"/>
            </c:ext>
          </c:extLst>
        </c:ser>
        <c:dLbls>
          <c:showLegendKey val="0"/>
          <c:showVal val="0"/>
          <c:showCatName val="0"/>
          <c:showSerName val="0"/>
          <c:showPercent val="0"/>
          <c:showBubbleSize val="0"/>
        </c:dLbls>
        <c:marker val="1"/>
        <c:smooth val="0"/>
        <c:axId val="487894136"/>
        <c:axId val="487897664"/>
      </c:lineChart>
      <c:catAx>
        <c:axId val="48789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897664"/>
        <c:crosses val="autoZero"/>
        <c:auto val="1"/>
        <c:lblAlgn val="ctr"/>
        <c:lblOffset val="100"/>
        <c:tickLblSkip val="1"/>
        <c:tickMarkSkip val="1"/>
        <c:noMultiLvlLbl val="0"/>
      </c:catAx>
      <c:valAx>
        <c:axId val="4878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565</c:v>
                </c:pt>
                <c:pt idx="1">
                  <c:v>674</c:v>
                </c:pt>
                <c:pt idx="2">
                  <c:v>679</c:v>
                </c:pt>
              </c:numCache>
            </c:numRef>
          </c:val>
          <c:extLst>
            <c:ext xmlns:c16="http://schemas.microsoft.com/office/drawing/2014/chart" uri="{C3380CC4-5D6E-409C-BE32-E72D297353CC}">
              <c16:uniqueId val="{00000000-1225-4F06-9395-5E88A5D828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280</c:v>
                </c:pt>
                <c:pt idx="1">
                  <c:v>281</c:v>
                </c:pt>
                <c:pt idx="2">
                  <c:v>281</c:v>
                </c:pt>
              </c:numCache>
            </c:numRef>
          </c:val>
          <c:extLst>
            <c:ext xmlns:c16="http://schemas.microsoft.com/office/drawing/2014/chart" uri="{C3380CC4-5D6E-409C-BE32-E72D297353CC}">
              <c16:uniqueId val="{00000001-1225-4F06-9395-5E88A5D828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267</c:v>
                </c:pt>
                <c:pt idx="1">
                  <c:v>270</c:v>
                </c:pt>
                <c:pt idx="2">
                  <c:v>277</c:v>
                </c:pt>
              </c:numCache>
            </c:numRef>
          </c:val>
          <c:extLst>
            <c:ext xmlns:c16="http://schemas.microsoft.com/office/drawing/2014/chart" uri="{C3380CC4-5D6E-409C-BE32-E72D297353CC}">
              <c16:uniqueId val="{00000002-1225-4F06-9395-5E88A5D82800}"/>
            </c:ext>
          </c:extLst>
        </c:ser>
        <c:dLbls>
          <c:showLegendKey val="0"/>
          <c:showVal val="0"/>
          <c:showCatName val="0"/>
          <c:showSerName val="0"/>
          <c:showPercent val="0"/>
          <c:showBubbleSize val="0"/>
        </c:dLbls>
        <c:gapWidth val="120"/>
        <c:overlap val="100"/>
        <c:axId val="487891784"/>
        <c:axId val="488153168"/>
      </c:barChart>
      <c:catAx>
        <c:axId val="48789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153168"/>
        <c:crosses val="autoZero"/>
        <c:auto val="1"/>
        <c:lblAlgn val="ctr"/>
        <c:lblOffset val="100"/>
        <c:tickLblSkip val="1"/>
        <c:tickMarkSkip val="1"/>
        <c:noMultiLvlLbl val="0"/>
      </c:catAx>
      <c:valAx>
        <c:axId val="48815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89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{ADC6C77B-3D94-4D54-9C26-4665C914449E}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1A-4958-8573-A4F9B03922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{6D97C367-CAD7-4BF6-989C-4688B7820462}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1A-4958-8573-A4F9B03922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{86DAC1B7-9B98-4D42-866B-7896D8782A21}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1A-4958-8573-A4F9B03922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{82795EBE-AEF3-403B-89BC-09EB039014BB}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1A-4958-8573-A4F9B03922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{DFE6D02C-8ADF-4FEB-826C-89418CFA11AC}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1A-4958-8573-A4F9B03922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{62DBAAC5-D0E1-4C5F-841A-967C1A19DD21}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1A-4958-8573-A4F9B03922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{3FE6D797-BE82-4E25-8B7F-AD122E6B2D4A}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1A-4958-8573-A4F9B03922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{38B83F9D-C9D8-4BE9-8FB1-BF303C93F8A7}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1A-4958-8573-A4F9B03922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{2802EBFB-7F94-4FB7-8513-F82E54DB6AA5}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1A-4958-8573-A4F9B03922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40.1</c:v>
                </c:pt>
                <c:pt idx="24">
                  <c:v>42.6</c:v>
                </c:pt>
                <c:pt idx="32">
                  <c:v>43.5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1A-4958-8573-A4F9B03922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{9A16D0AA-DC41-4C05-B9FA-35B95B443E45}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1A-4958-8573-A4F9B03922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{AC4BAAFC-7303-4C92-AA5D-8A47856AB430}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1A-4958-8573-A4F9B03922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{693ED6EC-0EB7-47B8-923A-078C53B22724}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1A-4958-8573-A4F9B03922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{AF02FF43-4478-430E-842A-EE443444244F}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1A-4958-8573-A4F9B03922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{9B744F24-CED5-4ABD-A367-402746BA25CE}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1A-4958-8573-A4F9B03922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{7E44FA7E-41DC-4E3B-B892-7BA92EB3DEA5}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1A-4958-8573-A4F9B03922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{AA11781A-6B27-4068-A1E7-BF812906B6DF}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1A-4958-8573-A4F9B03922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{95263DB3-0525-448A-81C0-2F32D61610C8}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1A-4958-8573-A4F9B03922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{66D63061-876A-4A30-8E46-CDD7FC23A6E4}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1A-4958-8573-A4F9B03922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31A-4958-8573-A4F9B03922BC}"/>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{A31F0554-4111-46FE-B395-B8BAEAA16F84}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92-4F99-A8F6-5B7FE49BEA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{61AE005B-9A82-4985-94DB-0B96B220745C}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92-4F99-A8F6-5B7FE49BEA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{FBFD4FC7-9CB0-4463-88EB-ABA552B65217}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92-4F99-A8F6-5B7FE49BEA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{9401F746-D4D5-4935-BA72-42C6DA620060}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92-4F99-A8F6-5B7FE49BEA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{C279F1F7-2256-4A6E-9CB5-31986EDB70DB}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92-4F99-A8F6-5B7FE49BEAA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{24D7FC2F-412F-4C26-A61D-FD43E0AA2F3D}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92-4F99-A8F6-5B7FE49BEAA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{5B8743B4-002E-40DD-88EB-ED2D488456E4}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92-4F99-A8F6-5B7FE49BEAA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{95F55E33-8920-4712-B511-BBF682A47E09}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92-4F99-A8F6-5B7FE49BEAA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{2A2226E2-91D0-4E0B-9158-ACCEBCD77F15}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92-4F99-A8F6-5B7FE49BEA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c:v>
                </c:pt>
                <c:pt idx="16">
                  <c:v>9.3000000000000007</c:v>
                </c:pt>
                <c:pt idx="24">
                  <c:v>9</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92-4F99-A8F6-5B7FE49BEA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{F6903B47-6AFD-4BA1-9ED8-266180AB75F1}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92-4F99-A8F6-5B7FE49BEA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{FB34C0F3-6C6E-496D-B427-20FA9735FAE1}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92-4F99-A8F6-5B7FE49BEA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{A5A05ECD-7E6F-4877-A07B-CA09E7F06B69}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92-4F99-A8F6-5B7FE49BEA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{D5D960C9-1A32-413E-B4F1-1BDF2F455AD5}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92-4F99-A8F6-5B7FE49BEA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{27D0A8AE-BB7F-4A98-A567-0D7FA0F3DE24}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92-4F99-A8F6-5B7FE49BEAA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{D2352AA9-8143-4DDC-B55D-6E60A45692FE}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92-4F99-A8F6-5B7FE49BEAA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{698875AD-038E-445D-9394-350710C69FC2}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92-4F99-A8F6-5B7FE49BEAA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{C6E32D1D-DD34-4C29-824F-48B8E4470596}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92-4F99-A8F6-5B7FE49BEAA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{3ACA4FF2-9ABE-4F6F-8A7F-F58D0B32E072}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92-4F99-A8F6-5B7FE49BEA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92-4F99-A8F6-5B7FE49BEAAC}"/>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87884</xdr:rowOff>
    </xdr:from>
    <xdr:to>
      <xdr:col>23</xdr:col>
      <xdr:colOff>133350</xdr:colOff>
      <xdr:row>44</xdr:row>
      <xdr:rowOff>87884</xdr:rowOff>
    </xdr:to>
    <xdr:cxnSp macro="">
      <xdr:nvCxnSpPr>
        <xdr:cNvPr id="66" name="直線コネクタ 65"/>
        <xdr:cNvCxnSpPr/>
      </xdr:nvCxnSpPr>
      <xdr:spPr>
        <a:xfrm>
          <a:off x="4114800" y="7631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87884</xdr:rowOff>
    </xdr:from>
    <xdr:to>
      <xdr:col>19</xdr:col>
      <xdr:colOff>133350</xdr:colOff>
      <xdr:row>44</xdr:row>
      <xdr:rowOff>97536</xdr:rowOff>
    </xdr:to>
    <xdr:cxnSp macro="">
      <xdr:nvCxnSpPr>
        <xdr:cNvPr id="69" name="直線コネクタ 68"/>
        <xdr:cNvCxnSpPr/>
      </xdr:nvCxnSpPr>
      <xdr:spPr>
        <a:xfrm flipV="1">
          <a:off x="3225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97536</xdr:rowOff>
    </xdr:from>
    <xdr:to>
      <xdr:col>15</xdr:col>
      <xdr:colOff>82550</xdr:colOff>
      <xdr:row>44</xdr:row>
      <xdr:rowOff>97536</xdr:rowOff>
    </xdr:to>
    <xdr:cxnSp macro="">
      <xdr:nvCxnSpPr>
        <xdr:cNvPr id="72" name="直線コネクタ 71"/>
        <xdr:cNvCxnSpPr/>
      </xdr:nvCxnSpPr>
      <xdr:spPr>
        <a:xfrm>
          <a:off x="2336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97536</xdr:rowOff>
    </xdr:from>
    <xdr:to>
      <xdr:col>11</xdr:col>
      <xdr:colOff>31750</xdr:colOff>
      <xdr:row>44</xdr:row>
      <xdr:rowOff>97536</xdr:rowOff>
    </xdr:to>
    <xdr:cxnSp macro="">
      <xdr:nvCxnSpPr>
        <xdr:cNvPr id="75" name="直線コネクタ 74"/>
        <xdr:cNvCxnSpPr/>
      </xdr:nvCxnSpPr>
      <xdr:spPr>
        <a:xfrm>
          <a:off x="1447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37084</xdr:rowOff>
    </xdr:from>
    <xdr:to>
      <xdr:col>23</xdr:col>
      <xdr:colOff>184150</xdr:colOff>
      <xdr:row>44</xdr:row>
      <xdr:rowOff>138684</xdr:rowOff>
    </xdr:to>
    <xdr:sp macro="" textlink="">
      <xdr:nvSpPr>
        <xdr:cNvPr id="85" name="楕円 84"/>
        <xdr:cNvSpPr/>
      </xdr:nvSpPr>
      <xdr:spPr>
        <a:xfrm>
          <a:off x="4902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104411</xdr:rowOff>
    </xdr:from>
    <xdr:ext cx="762000" cy="259045"/>
    <xdr:sp macro="" textlink="">
      <xdr:nvSpPr>
        <xdr:cNvPr id="86" name="財政力該当値テキスト"/>
        <xdr:cNvSpPr txBox="1"/>
      </xdr:nvSpPr>
      <xdr:spPr>
        <a:xfrm>
          <a:off x="5041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37084</xdr:rowOff>
    </xdr:from>
    <xdr:to>
      <xdr:col>19</xdr:col>
      <xdr:colOff>184150</xdr:colOff>
      <xdr:row>44</xdr:row>
      <xdr:rowOff>138684</xdr:rowOff>
    </xdr:to>
    <xdr:sp macro="" textlink="">
      <xdr:nvSpPr>
        <xdr:cNvPr id="87" name="楕円 86"/>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123461</xdr:rowOff>
    </xdr:from>
    <xdr:ext cx="736600" cy="259045"/>
    <xdr:sp macro="" textlink="">
      <xdr:nvSpPr>
        <xdr:cNvPr id="88" name="テキスト ボックス 87"/>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46736</xdr:rowOff>
    </xdr:from>
    <xdr:to>
      <xdr:col>15</xdr:col>
      <xdr:colOff>133350</xdr:colOff>
      <xdr:row>44</xdr:row>
      <xdr:rowOff>148336</xdr:rowOff>
    </xdr:to>
    <xdr:sp macro="" textlink="">
      <xdr:nvSpPr>
        <xdr:cNvPr id="89" name="楕円 88"/>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133113</xdr:rowOff>
    </xdr:from>
    <xdr:ext cx="762000" cy="259045"/>
    <xdr:sp macro="" textlink="">
      <xdr:nvSpPr>
        <xdr:cNvPr id="90" name="テキスト ボックス 89"/>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46736</xdr:rowOff>
    </xdr:from>
    <xdr:to>
      <xdr:col>11</xdr:col>
      <xdr:colOff>82550</xdr:colOff>
      <xdr:row>44</xdr:row>
      <xdr:rowOff>148336</xdr:rowOff>
    </xdr:to>
    <xdr:sp macro="" textlink="">
      <xdr:nvSpPr>
        <xdr:cNvPr id="91" name="楕円 90"/>
        <xdr:cNvSpPr/>
      </xdr:nvSpPr>
      <xdr:spPr>
        <a:xfrm>
          <a:off x="2286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133113</xdr:rowOff>
    </xdr:from>
    <xdr:ext cx="762000" cy="259045"/>
    <xdr:sp macro="" textlink="">
      <xdr:nvSpPr>
        <xdr:cNvPr id="92" name="テキスト ボックス 91"/>
        <xdr:cNvSpPr txBox="1"/>
      </xdr:nvSpPr>
      <xdr:spPr>
        <a:xfrm>
          <a:off x="1955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％前後の比率となっているが類似団体平均値を上回っている。前年度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より補助費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百万円減）や特別交付税が増加（前年度比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百万円増）等により前年度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今後、庁舎の耐震化事業による公債費の増加や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公営企業の継続建設事業の実施によ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繰出金の増加が懸念される。引き続き職員の計画的採用等を実施し義務的経費の削減に努め、地方債の新規発行抑制を中心に改善を図る。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158538</xdr:rowOff>
    </xdr:from>
    <xdr:to>
      <xdr:col>23</xdr:col>
      <xdr:colOff>133350</xdr:colOff>
      <xdr:row>64</xdr:row>
      <xdr:rowOff>15240</xdr:rowOff>
    </xdr:to>
    <xdr:cxnSp macro="">
      <xdr:nvCxnSpPr>
        <xdr:cNvPr id="129" name="直線コネクタ 128"/>
        <xdr:cNvCxnSpPr/>
      </xdr:nvCxnSpPr>
      <xdr:spPr>
        <a:xfrm>
          <a:off x="4114800" y="109598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63</xdr:row>
      <xdr:rowOff>158538</xdr:rowOff>
    </xdr:to>
    <xdr:cxnSp macro="">
      <xdr:nvCxnSpPr>
        <xdr:cNvPr id="132" name="直線コネクタ 131"/>
        <xdr:cNvCxnSpPr/>
      </xdr:nvCxnSpPr>
      <xdr:spPr>
        <a:xfrm>
          <a:off x="3225800" y="1095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63</xdr:row>
      <xdr:rowOff>158538</xdr:rowOff>
    </xdr:to>
    <xdr:cxnSp macro="">
      <xdr:nvCxnSpPr>
        <xdr:cNvPr id="135" name="直線コネクタ 134"/>
        <xdr:cNvCxnSpPr/>
      </xdr:nvCxnSpPr>
      <xdr:spPr>
        <a:xfrm>
          <a:off x="2336800" y="1090961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59479</xdr:rowOff>
    </xdr:to>
    <xdr:cxnSp macro="">
      <xdr:nvCxnSpPr>
        <xdr:cNvPr id="138" name="直線コネクタ 137"/>
        <xdr:cNvCxnSpPr/>
      </xdr:nvCxnSpPr>
      <xdr:spPr>
        <a:xfrm flipV="1">
          <a:off x="1447800" y="10909618"/>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0" name="楕円 149"/>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1" name="テキスト ボックス 150"/>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4" name="楕円 153"/>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5" name="テキスト ボックス 154"/>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6" name="楕円 155"/>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7" name="テキスト ボックス 156"/>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人件費については今後も計画的な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採用により上昇を抑える。物件費については平成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年度に比べ減少したが、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近年は以前と比べ上昇傾向にあるため、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各種委託料の見直し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予算編成時のシ－リングの実施などにより削減を図る。しかし人口減少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歯止めがきいていない状況のため人口１人当たりの決算額は悪化する懸念がある。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45456</xdr:rowOff>
    </xdr:from>
    <xdr:to>
      <xdr:col>23</xdr:col>
      <xdr:colOff>133350</xdr:colOff>
      <xdr:row>81</xdr:row>
      <xdr:rowOff>61469</xdr:rowOff>
    </xdr:to>
    <xdr:cxnSp macro="">
      <xdr:nvCxnSpPr>
        <xdr:cNvPr id="193" name="直線コネクタ 192"/>
        <xdr:cNvCxnSpPr/>
      </xdr:nvCxnSpPr>
      <xdr:spPr>
        <a:xfrm>
          <a:off x="4114800" y="13932906"/>
          <a:ext cx="838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42239</xdr:rowOff>
    </xdr:from>
    <xdr:to>
      <xdr:col>19</xdr:col>
      <xdr:colOff>133350</xdr:colOff>
      <xdr:row>81</xdr:row>
      <xdr:rowOff>45456</xdr:rowOff>
    </xdr:to>
    <xdr:cxnSp macro="">
      <xdr:nvCxnSpPr>
        <xdr:cNvPr id="196" name="直線コネクタ 195"/>
        <xdr:cNvCxnSpPr/>
      </xdr:nvCxnSpPr>
      <xdr:spPr>
        <a:xfrm>
          <a:off x="3225800" y="1392968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42239</xdr:rowOff>
    </xdr:from>
    <xdr:to>
      <xdr:col>15</xdr:col>
      <xdr:colOff>82550</xdr:colOff>
      <xdr:row>81</xdr:row>
      <xdr:rowOff>48982</xdr:rowOff>
    </xdr:to>
    <xdr:cxnSp macro="">
      <xdr:nvCxnSpPr>
        <xdr:cNvPr id="199" name="直線コネクタ 198"/>
        <xdr:cNvCxnSpPr/>
      </xdr:nvCxnSpPr>
      <xdr:spPr>
        <a:xfrm flipV="1">
          <a:off x="2336800" y="139296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36179</xdr:rowOff>
    </xdr:from>
    <xdr:to>
      <xdr:col>11</xdr:col>
      <xdr:colOff>31750</xdr:colOff>
      <xdr:row>81</xdr:row>
      <xdr:rowOff>48982</xdr:rowOff>
    </xdr:to>
    <xdr:cxnSp macro="">
      <xdr:nvCxnSpPr>
        <xdr:cNvPr id="202" name="直線コネクタ 201"/>
        <xdr:cNvCxnSpPr/>
      </xdr:nvCxnSpPr>
      <xdr:spPr>
        <a:xfrm>
          <a:off x="1447800" y="1392362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10669</xdr:rowOff>
    </xdr:from>
    <xdr:to>
      <xdr:col>23</xdr:col>
      <xdr:colOff>184150</xdr:colOff>
      <xdr:row>81</xdr:row>
      <xdr:rowOff>112269</xdr:rowOff>
    </xdr:to>
    <xdr:sp macro="" textlink="">
      <xdr:nvSpPr>
        <xdr:cNvPr id="212" name="楕円 211"/>
        <xdr:cNvSpPr/>
      </xdr:nvSpPr>
      <xdr:spPr>
        <a:xfrm>
          <a:off x="4902200" y="138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154196</xdr:rowOff>
    </xdr:from>
    <xdr:ext cx="762000" cy="259045"/>
    <xdr:sp macro="" textlink="">
      <xdr:nvSpPr>
        <xdr:cNvPr id="213" name="人件費・物件費等の状況該当値テキスト"/>
        <xdr:cNvSpPr txBox="1"/>
      </xdr:nvSpPr>
      <xdr:spPr>
        <a:xfrm>
          <a:off x="5041900" y="138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166106</xdr:rowOff>
    </xdr:from>
    <xdr:to>
      <xdr:col>19</xdr:col>
      <xdr:colOff>184150</xdr:colOff>
      <xdr:row>81</xdr:row>
      <xdr:rowOff>96256</xdr:rowOff>
    </xdr:to>
    <xdr:sp macro="" textlink="">
      <xdr:nvSpPr>
        <xdr:cNvPr id="214" name="楕円 213"/>
        <xdr:cNvSpPr/>
      </xdr:nvSpPr>
      <xdr:spPr>
        <a:xfrm>
          <a:off x="4064000" y="13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81033</xdr:rowOff>
    </xdr:from>
    <xdr:ext cx="736600" cy="259045"/>
    <xdr:sp macro="" textlink="">
      <xdr:nvSpPr>
        <xdr:cNvPr id="215" name="テキスト ボックス 214"/>
        <xdr:cNvSpPr txBox="1"/>
      </xdr:nvSpPr>
      <xdr:spPr>
        <a:xfrm>
          <a:off x="3733800" y="1396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162889</xdr:rowOff>
    </xdr:from>
    <xdr:to>
      <xdr:col>15</xdr:col>
      <xdr:colOff>133350</xdr:colOff>
      <xdr:row>81</xdr:row>
      <xdr:rowOff>93039</xdr:rowOff>
    </xdr:to>
    <xdr:sp macro="" textlink="">
      <xdr:nvSpPr>
        <xdr:cNvPr id="216" name="楕円 215"/>
        <xdr:cNvSpPr/>
      </xdr:nvSpPr>
      <xdr:spPr>
        <a:xfrm>
          <a:off x="3175000" y="138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77816</xdr:rowOff>
    </xdr:from>
    <xdr:ext cx="762000" cy="259045"/>
    <xdr:sp macro="" textlink="">
      <xdr:nvSpPr>
        <xdr:cNvPr id="217" name="テキスト ボックス 216"/>
        <xdr:cNvSpPr txBox="1"/>
      </xdr:nvSpPr>
      <xdr:spPr>
        <a:xfrm>
          <a:off x="2844800" y="139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169632</xdr:rowOff>
    </xdr:from>
    <xdr:to>
      <xdr:col>11</xdr:col>
      <xdr:colOff>82550</xdr:colOff>
      <xdr:row>81</xdr:row>
      <xdr:rowOff>99782</xdr:rowOff>
    </xdr:to>
    <xdr:sp macro="" textlink="">
      <xdr:nvSpPr>
        <xdr:cNvPr id="218" name="楕円 217"/>
        <xdr:cNvSpPr/>
      </xdr:nvSpPr>
      <xdr:spPr>
        <a:xfrm>
          <a:off x="2286000" y="138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84559</xdr:rowOff>
    </xdr:from>
    <xdr:ext cx="762000" cy="259045"/>
    <xdr:sp macro="" textlink="">
      <xdr:nvSpPr>
        <xdr:cNvPr id="219" name="テキスト ボックス 218"/>
        <xdr:cNvSpPr txBox="1"/>
      </xdr:nvSpPr>
      <xdr:spPr>
        <a:xfrm>
          <a:off x="1955800" y="139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156829</xdr:rowOff>
    </xdr:from>
    <xdr:to>
      <xdr:col>7</xdr:col>
      <xdr:colOff>31750</xdr:colOff>
      <xdr:row>81</xdr:row>
      <xdr:rowOff>86979</xdr:rowOff>
    </xdr:to>
    <xdr:sp macro="" textlink="">
      <xdr:nvSpPr>
        <xdr:cNvPr id="220" name="楕円 219"/>
        <xdr:cNvSpPr/>
      </xdr:nvSpPr>
      <xdr:spPr>
        <a:xfrm>
          <a:off x="1397000" y="13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71756</xdr:rowOff>
    </xdr:from>
    <xdr:ext cx="762000" cy="259045"/>
    <xdr:sp macro="" textlink="">
      <xdr:nvSpPr>
        <xdr:cNvPr id="221" name="テキスト ボックス 220"/>
        <xdr:cNvSpPr txBox="1"/>
      </xdr:nvSpPr>
      <xdr:spPr>
        <a:xfrm>
          <a:off x="1066800" y="1395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98107</xdr:rowOff>
    </xdr:from>
    <xdr:to>
      <xdr:col>81</xdr:col>
      <xdr:colOff>44450</xdr:colOff>
      <xdr:row>85</xdr:row>
      <xdr:rowOff>158432</xdr:rowOff>
    </xdr:to>
    <xdr:cxnSp macro="">
      <xdr:nvCxnSpPr>
        <xdr:cNvPr id="251" name="直線コネクタ 250"/>
        <xdr:cNvCxnSpPr/>
      </xdr:nvCxnSpPr>
      <xdr:spPr>
        <a:xfrm flipV="1">
          <a:off x="16179800" y="146713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85</xdr:row>
      <xdr:rowOff>158432</xdr:rowOff>
    </xdr:to>
    <xdr:cxnSp macro="">
      <xdr:nvCxnSpPr>
        <xdr:cNvPr id="254" name="直線コネクタ 253"/>
        <xdr:cNvCxnSpPr/>
      </xdr:nvCxnSpPr>
      <xdr:spPr>
        <a:xfrm>
          <a:off x="15290800" y="1471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85</xdr:row>
      <xdr:rowOff>146368</xdr:rowOff>
    </xdr:to>
    <xdr:cxnSp macro="">
      <xdr:nvCxnSpPr>
        <xdr:cNvPr id="257" name="直線コネクタ 256"/>
        <xdr:cNvCxnSpPr/>
      </xdr:nvCxnSpPr>
      <xdr:spPr>
        <a:xfrm>
          <a:off x="14401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146368</xdr:rowOff>
    </xdr:to>
    <xdr:cxnSp macro="">
      <xdr:nvCxnSpPr>
        <xdr:cNvPr id="260" name="直線コネクタ 259"/>
        <xdr:cNvCxnSpPr/>
      </xdr:nvCxnSpPr>
      <xdr:spPr>
        <a:xfrm>
          <a:off x="13512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70" name="楕円 269"/>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71" name="給与水準   （国との比較）該当値テキスト"/>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2" name="楕円 271"/>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73" name="テキスト ボックス 272"/>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4" name="楕円 273"/>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5" name="テキスト ボックス 274"/>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76" name="楕円 275"/>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77" name="テキスト ボックス 276"/>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8" name="楕円 277"/>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9" name="テキスト ボックス 278"/>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人口千人当たりの職員数は類似団体平均値を上回っている。今後も行政サ－ビスを維持しつつ計画的な職員採用を実施し削減を図る。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77797</xdr:rowOff>
    </xdr:to>
    <xdr:cxnSp macro="">
      <xdr:nvCxnSpPr>
        <xdr:cNvPr id="315" name="直線コネクタ 314"/>
        <xdr:cNvCxnSpPr/>
      </xdr:nvCxnSpPr>
      <xdr:spPr>
        <a:xfrm>
          <a:off x="16179800" y="10355490"/>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48840</xdr:rowOff>
    </xdr:from>
    <xdr:to>
      <xdr:col>77</xdr:col>
      <xdr:colOff>44450</xdr:colOff>
      <xdr:row>60</xdr:row>
      <xdr:rowOff>68490</xdr:rowOff>
    </xdr:to>
    <xdr:cxnSp macro="">
      <xdr:nvCxnSpPr>
        <xdr:cNvPr id="318" name="直線コネクタ 317"/>
        <xdr:cNvCxnSpPr/>
      </xdr:nvCxnSpPr>
      <xdr:spPr>
        <a:xfrm>
          <a:off x="15290800" y="10335840"/>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21493</xdr:rowOff>
    </xdr:from>
    <xdr:to>
      <xdr:col>72</xdr:col>
      <xdr:colOff>203200</xdr:colOff>
      <xdr:row>60</xdr:row>
      <xdr:rowOff>48840</xdr:rowOff>
    </xdr:to>
    <xdr:cxnSp macro="">
      <xdr:nvCxnSpPr>
        <xdr:cNvPr id="321" name="直線コネクタ 320"/>
        <xdr:cNvCxnSpPr/>
      </xdr:nvCxnSpPr>
      <xdr:spPr>
        <a:xfrm>
          <a:off x="14401800" y="1030849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2879</xdr:rowOff>
    </xdr:from>
    <xdr:to>
      <xdr:col>68</xdr:col>
      <xdr:colOff>152400</xdr:colOff>
      <xdr:row>60</xdr:row>
      <xdr:rowOff>21493</xdr:rowOff>
    </xdr:to>
    <xdr:cxnSp macro="">
      <xdr:nvCxnSpPr>
        <xdr:cNvPr id="324" name="直線コネクタ 323"/>
        <xdr:cNvCxnSpPr/>
      </xdr:nvCxnSpPr>
      <xdr:spPr>
        <a:xfrm>
          <a:off x="13512800" y="1028987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26997</xdr:rowOff>
    </xdr:from>
    <xdr:to>
      <xdr:col>81</xdr:col>
      <xdr:colOff>95250</xdr:colOff>
      <xdr:row>60</xdr:row>
      <xdr:rowOff>128597</xdr:rowOff>
    </xdr:to>
    <xdr:sp macro="" textlink="">
      <xdr:nvSpPr>
        <xdr:cNvPr id="334" name="楕円 333"/>
        <xdr:cNvSpPr/>
      </xdr:nvSpPr>
      <xdr:spPr>
        <a:xfrm>
          <a:off x="169672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170524</xdr:rowOff>
    </xdr:from>
    <xdr:ext cx="762000" cy="259045"/>
    <xdr:sp macro="" textlink="">
      <xdr:nvSpPr>
        <xdr:cNvPr id="335" name="定員管理の状況該当値テキスト"/>
        <xdr:cNvSpPr txBox="1"/>
      </xdr:nvSpPr>
      <xdr:spPr>
        <a:xfrm>
          <a:off x="17106900" y="102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36" name="楕円 335"/>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37" name="テキスト ボックス 336"/>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169490</xdr:rowOff>
    </xdr:from>
    <xdr:to>
      <xdr:col>73</xdr:col>
      <xdr:colOff>44450</xdr:colOff>
      <xdr:row>60</xdr:row>
      <xdr:rowOff>99640</xdr:rowOff>
    </xdr:to>
    <xdr:sp macro="" textlink="">
      <xdr:nvSpPr>
        <xdr:cNvPr id="338" name="楕円 337"/>
        <xdr:cNvSpPr/>
      </xdr:nvSpPr>
      <xdr:spPr>
        <a:xfrm>
          <a:off x="15240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84417</xdr:rowOff>
    </xdr:from>
    <xdr:ext cx="762000" cy="259045"/>
    <xdr:sp macro="" textlink="">
      <xdr:nvSpPr>
        <xdr:cNvPr id="339" name="テキスト ボックス 338"/>
        <xdr:cNvSpPr txBox="1"/>
      </xdr:nvSpPr>
      <xdr:spPr>
        <a:xfrm>
          <a:off x="14909800" y="103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142143</xdr:rowOff>
    </xdr:from>
    <xdr:to>
      <xdr:col>68</xdr:col>
      <xdr:colOff>203200</xdr:colOff>
      <xdr:row>60</xdr:row>
      <xdr:rowOff>72293</xdr:rowOff>
    </xdr:to>
    <xdr:sp macro="" textlink="">
      <xdr:nvSpPr>
        <xdr:cNvPr id="340" name="楕円 339"/>
        <xdr:cNvSpPr/>
      </xdr:nvSpPr>
      <xdr:spPr>
        <a:xfrm>
          <a:off x="14351000" y="102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57070</xdr:rowOff>
    </xdr:from>
    <xdr:ext cx="762000" cy="259045"/>
    <xdr:sp macro="" textlink="">
      <xdr:nvSpPr>
        <xdr:cNvPr id="341" name="テキスト ボックス 340"/>
        <xdr:cNvSpPr txBox="1"/>
      </xdr:nvSpPr>
      <xdr:spPr>
        <a:xfrm>
          <a:off x="14020800" y="1034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123529</xdr:rowOff>
    </xdr:from>
    <xdr:to>
      <xdr:col>64</xdr:col>
      <xdr:colOff>152400</xdr:colOff>
      <xdr:row>60</xdr:row>
      <xdr:rowOff>53679</xdr:rowOff>
    </xdr:to>
    <xdr:sp macro="" textlink="">
      <xdr:nvSpPr>
        <xdr:cNvPr id="342" name="楕円 341"/>
        <xdr:cNvSpPr/>
      </xdr:nvSpPr>
      <xdr:spPr>
        <a:xfrm>
          <a:off x="13462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38456</xdr:rowOff>
    </xdr:from>
    <xdr:ext cx="762000" cy="259045"/>
    <xdr:sp macro="" textlink="">
      <xdr:nvSpPr>
        <xdr:cNvPr id="343" name="テキスト ボックス 342"/>
        <xdr:cNvSpPr txBox="1"/>
      </xdr:nvSpPr>
      <xdr:spPr>
        <a:xfrm>
          <a:off x="13131800" y="10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実質公債費比率は類似団体平均値を上回っている。公債費は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防災センタ－建設事業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等の大型事業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の元金償還が始ま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。新規発行地方債の抑制や繰上償還の実施により地方債残高の削減に努めているが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、庁舎の耐震化事業等の大型事業の実施が予定されているため、公債費の増加が懸念される。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167894</xdr:rowOff>
    </xdr:to>
    <xdr:cxnSp macro="">
      <xdr:nvCxnSpPr>
        <xdr:cNvPr id="374" name="直線コネクタ 373"/>
        <xdr:cNvCxnSpPr/>
      </xdr:nvCxnSpPr>
      <xdr:spPr>
        <a:xfrm>
          <a:off x="16179800" y="71780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163068</xdr:rowOff>
    </xdr:to>
    <xdr:cxnSp macro="">
      <xdr:nvCxnSpPr>
        <xdr:cNvPr id="377" name="直線コネクタ 376"/>
        <xdr:cNvCxnSpPr/>
      </xdr:nvCxnSpPr>
      <xdr:spPr>
        <a:xfrm flipV="1">
          <a:off x="15290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25400</xdr:rowOff>
    </xdr:to>
    <xdr:cxnSp macro="">
      <xdr:nvCxnSpPr>
        <xdr:cNvPr id="380" name="直線コネクタ 379"/>
        <xdr:cNvCxnSpPr/>
      </xdr:nvCxnSpPr>
      <xdr:spPr>
        <a:xfrm flipV="1">
          <a:off x="14401800" y="719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102616</xdr:rowOff>
    </xdr:to>
    <xdr:cxnSp macro="">
      <xdr:nvCxnSpPr>
        <xdr:cNvPr id="383" name="直線コネクタ 382"/>
        <xdr:cNvCxnSpPr/>
      </xdr:nvCxnSpPr>
      <xdr:spPr>
        <a:xfrm flipV="1">
          <a:off x="13512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3" name="楕円 392"/>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4"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5" name="楕円 394"/>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6" name="テキスト ボックス 39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7" name="楕円 396"/>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398" name="テキスト ボックス 397"/>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1" name="楕円 400"/>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2" name="テキスト ボックス 401"/>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近年の新規発行地方債の抑制や繰上償還による地方債残高の減少及び基金の増加により将来負担比率は無しとなっている。今後も地方債残高を抑え、将来負担比率無しの状態を維持するよう努める。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人件費は類似団体平均値を上回っている。平成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年度と比較して人件費の経常一般財源が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している。今後も計画的な職員採用を実施し削減を図る。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104140</xdr:rowOff>
    </xdr:to>
    <xdr:cxnSp macro="">
      <xdr:nvCxnSpPr>
        <xdr:cNvPr id="66" name="直線コネクタ 65"/>
        <xdr:cNvCxnSpPr/>
      </xdr:nvCxnSpPr>
      <xdr:spPr>
        <a:xfrm flipV="1">
          <a:off x="3987800" y="588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104140</xdr:rowOff>
    </xdr:to>
    <xdr:cxnSp macro="">
      <xdr:nvCxnSpPr>
        <xdr:cNvPr id="69" name="直線コネクタ 68"/>
        <xdr:cNvCxnSpPr/>
      </xdr:nvCxnSpPr>
      <xdr:spPr>
        <a:xfrm>
          <a:off x="3098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73660</xdr:rowOff>
    </xdr:to>
    <xdr:cxnSp macro="">
      <xdr:nvCxnSpPr>
        <xdr:cNvPr id="72" name="直線コネクタ 71"/>
        <xdr:cNvCxnSpPr/>
      </xdr:nvCxnSpPr>
      <xdr:spPr>
        <a:xfrm>
          <a:off x="2209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39370</xdr:rowOff>
    </xdr:to>
    <xdr:cxnSp macro="">
      <xdr:nvCxnSpPr>
        <xdr:cNvPr id="75" name="直線コネクタ 74"/>
        <xdr:cNvCxnSpPr/>
      </xdr:nvCxnSpPr>
      <xdr:spPr>
        <a:xfrm flipV="1">
          <a:off x="1320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151147</xdr:rowOff>
    </xdr:from>
    <xdr:ext cx="762000" cy="259045"/>
    <xdr:sp macro="" textlink="">
      <xdr:nvSpPr>
        <xdr:cNvPr id="86" name="人件費該当値テキスト"/>
        <xdr:cNvSpPr txBox="1"/>
      </xdr:nvSpPr>
      <xdr:spPr>
        <a:xfrm>
          <a:off x="4914900" y="580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139717</xdr:rowOff>
    </xdr:from>
    <xdr:ext cx="736600" cy="259045"/>
    <xdr:sp macro="" textlink="">
      <xdr:nvSpPr>
        <xdr:cNvPr id="88" name="テキスト ボックス 87"/>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109237</xdr:rowOff>
    </xdr:from>
    <xdr:ext cx="762000" cy="259045"/>
    <xdr:sp macro="" textlink="">
      <xdr:nvSpPr>
        <xdr:cNvPr id="90" name="テキスト ボックス 89"/>
        <xdr:cNvSpPr txBox="1"/>
      </xdr:nvSpPr>
      <xdr:spPr>
        <a:xfrm>
          <a:off x="2717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101617</xdr:rowOff>
    </xdr:from>
    <xdr:ext cx="762000" cy="259045"/>
    <xdr:sp macro="" textlink="">
      <xdr:nvSpPr>
        <xdr:cNvPr id="92" name="テキスト ボックス 91"/>
        <xdr:cNvSpPr txBox="1"/>
      </xdr:nvSpPr>
      <xdr:spPr>
        <a:xfrm>
          <a:off x="1828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年度までは類似団体平均値を上回っていたが平成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年度から下回っている。しかし電算関係経費の増などにより今後悪化が懸念される。各種委託料の見直しや、旅費・需用費の抑制及び予算編成時のシ－リングの実施などにより抑制を図る。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78994</xdr:rowOff>
    </xdr:to>
    <xdr:cxnSp macro="">
      <xdr:nvCxnSpPr>
        <xdr:cNvPr id="124" name="直線コネクタ 123"/>
        <xdr:cNvCxnSpPr/>
      </xdr:nvCxnSpPr>
      <xdr:spPr>
        <a:xfrm>
          <a:off x="15671800" y="2947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60706</xdr:rowOff>
    </xdr:to>
    <xdr:cxnSp macro="">
      <xdr:nvCxnSpPr>
        <xdr:cNvPr id="127" name="直線コネクタ 126"/>
        <xdr:cNvCxnSpPr/>
      </xdr:nvCxnSpPr>
      <xdr:spPr>
        <a:xfrm flipV="1">
          <a:off x="14782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60706</xdr:rowOff>
    </xdr:to>
    <xdr:cxnSp macro="">
      <xdr:nvCxnSpPr>
        <xdr:cNvPr id="130" name="直線コネクタ 129"/>
        <xdr:cNvCxnSpPr/>
      </xdr:nvCxnSpPr>
      <xdr:spPr>
        <a:xfrm>
          <a:off x="13893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51562</xdr:rowOff>
    </xdr:to>
    <xdr:cxnSp macro="">
      <xdr:nvCxnSpPr>
        <xdr:cNvPr id="133" name="直線コネクタ 132"/>
        <xdr:cNvCxnSpPr/>
      </xdr:nvCxnSpPr>
      <xdr:spPr>
        <a:xfrm>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4"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6" name="テキスト ボックス 145"/>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8" name="テキスト ボックス 14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値を下回っている。高齢者割合が高いことや子育て支援に係る単独事業等により今後も悪化が懸念される。行政サ－ビスを低下させないようにしながら、かつ介護予防の推進等により上昇を抑えるこ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6" name="直線コネクタ 185"/>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9" name="直線コネクタ 188"/>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5" name="直線コネクタ 194"/>
        <xdr:cNvCxnSpPr/>
      </xdr:nvCxnSpPr>
      <xdr:spPr>
        <a:xfrm>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5" name="楕円 204"/>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6"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3" name="楕円 212"/>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4" name="テキスト ボックス 213"/>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上回っている。繰出金については公営企業の継続事業による公債費の増や医療費が高い水準で移行していること等により今後の比率上昇が懸念される。介護予防の推進や適正な使用料・保険料の設定等により、繰出基準を超える繰出金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52705</xdr:rowOff>
    </xdr:to>
    <xdr:cxnSp macro="">
      <xdr:nvCxnSpPr>
        <xdr:cNvPr id="242" name="直線コネクタ 241"/>
        <xdr:cNvCxnSpPr/>
      </xdr:nvCxnSpPr>
      <xdr:spPr>
        <a:xfrm>
          <a:off x="15671800" y="9945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24130</xdr:rowOff>
    </xdr:to>
    <xdr:cxnSp macro="">
      <xdr:nvCxnSpPr>
        <xdr:cNvPr id="245" name="直線コネクタ 244"/>
        <xdr:cNvCxnSpPr/>
      </xdr:nvCxnSpPr>
      <xdr:spPr>
        <a:xfrm flipV="1">
          <a:off x="14782800" y="9945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24130</xdr:rowOff>
    </xdr:to>
    <xdr:cxnSp macro="">
      <xdr:nvCxnSpPr>
        <xdr:cNvPr id="248" name="直線コネクタ 247"/>
        <xdr:cNvCxnSpPr/>
      </xdr:nvCxnSpPr>
      <xdr:spPr>
        <a:xfrm>
          <a:off x="13893800" y="9888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132715</xdr:rowOff>
    </xdr:to>
    <xdr:cxnSp macro="">
      <xdr:nvCxnSpPr>
        <xdr:cNvPr id="251" name="直線コネクタ 250"/>
        <xdr:cNvCxnSpPr/>
      </xdr:nvCxnSpPr>
      <xdr:spPr>
        <a:xfrm flipV="1">
          <a:off x="13004800" y="9888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61" name="楕円 260"/>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2" name="その他該当値テキスト"/>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3" name="楕円 262"/>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4" name="テキスト ボックス 263"/>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5" name="楕円 264"/>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6" name="テキスト ボックス 265"/>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7" name="楕円 266"/>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8" name="テキスト ボックス 26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9" name="楕円 268"/>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70" name="テキスト ボックス 269"/>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おり、昨年度と同数値となっている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46990</xdr:rowOff>
    </xdr:to>
    <xdr:cxnSp macro="">
      <xdr:nvCxnSpPr>
        <xdr:cNvPr id="302" name="直線コネクタ 301"/>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46990</xdr:rowOff>
    </xdr:to>
    <xdr:cxnSp macro="">
      <xdr:nvCxnSpPr>
        <xdr:cNvPr id="305" name="直線コネクタ 304"/>
        <xdr:cNvCxnSpPr/>
      </xdr:nvCxnSpPr>
      <xdr:spPr>
        <a:xfrm>
          <a:off x="14782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138430</xdr:rowOff>
    </xdr:from>
    <xdr:to>
      <xdr:col>73</xdr:col>
      <xdr:colOff>180975</xdr:colOff>
      <xdr:row>35</xdr:row>
      <xdr:rowOff>8890</xdr:rowOff>
    </xdr:to>
    <xdr:cxnSp macro="">
      <xdr:nvCxnSpPr>
        <xdr:cNvPr id="308" name="直線コネクタ 307"/>
        <xdr:cNvCxnSpPr/>
      </xdr:nvCxnSpPr>
      <xdr:spPr>
        <a:xfrm>
          <a:off x="13893800" y="5967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138430</xdr:rowOff>
    </xdr:from>
    <xdr:to>
      <xdr:col>69</xdr:col>
      <xdr:colOff>92075</xdr:colOff>
      <xdr:row>34</xdr:row>
      <xdr:rowOff>146050</xdr:rowOff>
    </xdr:to>
    <xdr:cxnSp macro="">
      <xdr:nvCxnSpPr>
        <xdr:cNvPr id="311" name="直線コネクタ 310"/>
        <xdr:cNvCxnSpPr/>
      </xdr:nvCxnSpPr>
      <xdr:spPr>
        <a:xfrm flipV="1">
          <a:off x="13004800" y="5967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1" name="楕円 320"/>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2"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25" name="楕円 32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6" name="テキスト ボックス 32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7" name="楕円 326"/>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28" name="テキスト ボックス 327"/>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95250</xdr:rowOff>
    </xdr:from>
    <xdr:to>
      <xdr:col>65</xdr:col>
      <xdr:colOff>53975</xdr:colOff>
      <xdr:row>35</xdr:row>
      <xdr:rowOff>25400</xdr:rowOff>
    </xdr:to>
    <xdr:sp macro="" textlink="">
      <xdr:nvSpPr>
        <xdr:cNvPr id="329" name="楕円 328"/>
        <xdr:cNvSpPr/>
      </xdr:nvSpPr>
      <xdr:spPr>
        <a:xfrm>
          <a:off x="12954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35577</xdr:rowOff>
    </xdr:from>
    <xdr:ext cx="762000" cy="259045"/>
    <xdr:sp macro="" textlink="">
      <xdr:nvSpPr>
        <xdr:cNvPr id="330" name="テキスト ボックス 329"/>
        <xdr:cNvSpPr txBox="1"/>
      </xdr:nvSpPr>
      <xdr:spPr>
        <a:xfrm>
          <a:off x="12623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公債費は類似団体平均値を上回っている。主な要因として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港湾・漁港の整備や学校教育施設の整備、道路改良事業等であり、近年は新規発行地方債の抑制や繰上償還の実施により地方債残高の削減に努めている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は庁舎耐震化事業等の大型事業も予定しているため、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増加が懸念される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161289</xdr:rowOff>
    </xdr:to>
    <xdr:cxnSp macro="">
      <xdr:nvCxnSpPr>
        <xdr:cNvPr id="362" name="直線コネクタ 361"/>
        <xdr:cNvCxnSpPr/>
      </xdr:nvCxnSpPr>
      <xdr:spPr>
        <a:xfrm>
          <a:off x="3987800" y="13343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78</xdr:row>
      <xdr:rowOff>8889</xdr:rowOff>
    </xdr:to>
    <xdr:cxnSp macro="">
      <xdr:nvCxnSpPr>
        <xdr:cNvPr id="365" name="直線コネクタ 364"/>
        <xdr:cNvCxnSpPr/>
      </xdr:nvCxnSpPr>
      <xdr:spPr>
        <a:xfrm flipV="1">
          <a:off x="3098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27939</xdr:rowOff>
    </xdr:to>
    <xdr:cxnSp macro="">
      <xdr:nvCxnSpPr>
        <xdr:cNvPr id="368" name="直線コネクタ 367"/>
        <xdr:cNvCxnSpPr/>
      </xdr:nvCxnSpPr>
      <xdr:spPr>
        <a:xfrm flipV="1">
          <a:off x="2209800" y="13381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119380</xdr:rowOff>
    </xdr:to>
    <xdr:cxnSp macro="">
      <xdr:nvCxnSpPr>
        <xdr:cNvPr id="371" name="直線コネクタ 370"/>
        <xdr:cNvCxnSpPr/>
      </xdr:nvCxnSpPr>
      <xdr:spPr>
        <a:xfrm flipV="1">
          <a:off x="1320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1" name="楕円 380"/>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2"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3" name="楕円 382"/>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4" name="テキスト ボックス 383"/>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5" name="楕円 384"/>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6" name="テキスト ボックス 385"/>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87" name="楕円 386"/>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8" name="テキスト ボックス 387"/>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89" name="楕円 388"/>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0" name="テキスト ボックス 389"/>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下回っているが物件費が上昇傾向にあり、また繰出金の増加が予想されることにより今後上昇が懸念される。計画的な職員採用による人件費の抑制や予算編成時のシ－リングの実施などにより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112305</xdr:rowOff>
    </xdr:from>
    <xdr:to>
      <xdr:col>82</xdr:col>
      <xdr:colOff>107950</xdr:colOff>
      <xdr:row>77</xdr:row>
      <xdr:rowOff>141695</xdr:rowOff>
    </xdr:to>
    <xdr:cxnSp macro="">
      <xdr:nvCxnSpPr>
        <xdr:cNvPr id="425" name="直線コネクタ 424"/>
        <xdr:cNvCxnSpPr/>
      </xdr:nvCxnSpPr>
      <xdr:spPr>
        <a:xfrm>
          <a:off x="15671800" y="133139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77</xdr:row>
      <xdr:rowOff>112305</xdr:rowOff>
    </xdr:to>
    <xdr:cxnSp macro="">
      <xdr:nvCxnSpPr>
        <xdr:cNvPr id="428" name="直線コネクタ 427"/>
        <xdr:cNvCxnSpPr/>
      </xdr:nvCxnSpPr>
      <xdr:spPr>
        <a:xfrm>
          <a:off x="14782800" y="132812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153126</xdr:rowOff>
    </xdr:from>
    <xdr:to>
      <xdr:col>73</xdr:col>
      <xdr:colOff>180975</xdr:colOff>
      <xdr:row>77</xdr:row>
      <xdr:rowOff>79648</xdr:rowOff>
    </xdr:to>
    <xdr:cxnSp macro="">
      <xdr:nvCxnSpPr>
        <xdr:cNvPr id="431" name="直線コネクタ 430"/>
        <xdr:cNvCxnSpPr/>
      </xdr:nvCxnSpPr>
      <xdr:spPr>
        <a:xfrm>
          <a:off x="13893800" y="1318332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153126</xdr:rowOff>
    </xdr:from>
    <xdr:to>
      <xdr:col>69</xdr:col>
      <xdr:colOff>92075</xdr:colOff>
      <xdr:row>77</xdr:row>
      <xdr:rowOff>102507</xdr:rowOff>
    </xdr:to>
    <xdr:cxnSp macro="">
      <xdr:nvCxnSpPr>
        <xdr:cNvPr id="434" name="直線コネクタ 433"/>
        <xdr:cNvCxnSpPr/>
      </xdr:nvCxnSpPr>
      <xdr:spPr>
        <a:xfrm flipV="1">
          <a:off x="13004800" y="131833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4" name="楕円 443"/>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107422</xdr:rowOff>
    </xdr:from>
    <xdr:ext cx="762000" cy="259045"/>
    <xdr:sp macro="" textlink="">
      <xdr:nvSpPr>
        <xdr:cNvPr id="445" name="公債費以外該当値テキスト"/>
        <xdr:cNvSpPr txBox="1"/>
      </xdr:nvSpPr>
      <xdr:spPr>
        <a:xfrm>
          <a:off x="16598900" y="131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61505</xdr:rowOff>
    </xdr:from>
    <xdr:to>
      <xdr:col>78</xdr:col>
      <xdr:colOff>120650</xdr:colOff>
      <xdr:row>77</xdr:row>
      <xdr:rowOff>163105</xdr:rowOff>
    </xdr:to>
    <xdr:sp macro="" textlink="">
      <xdr:nvSpPr>
        <xdr:cNvPr id="446" name="楕円 445"/>
        <xdr:cNvSpPr/>
      </xdr:nvSpPr>
      <xdr:spPr>
        <a:xfrm>
          <a:off x="15621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47" name="テキスト ボックス 446"/>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8" name="楕円 447"/>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49" name="テキスト ボックス 448"/>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50" name="楕円 449"/>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42653</xdr:rowOff>
    </xdr:from>
    <xdr:ext cx="762000" cy="259045"/>
    <xdr:sp macro="" textlink="">
      <xdr:nvSpPr>
        <xdr:cNvPr id="451" name="テキスト ボックス 450"/>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2" name="楕円 451"/>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163484</xdr:rowOff>
    </xdr:from>
    <xdr:ext cx="762000" cy="259045"/>
    <xdr:sp macro="" textlink="">
      <xdr:nvSpPr>
        <xdr:cNvPr id="453" name="テキスト ボックス 452"/>
        <xdr:cNvSpPr txBox="1"/>
      </xdr:nvSpPr>
      <xdr:spPr>
        <a:xfrm>
          <a:off x="12623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141878</xdr:rowOff>
    </xdr:from>
    <xdr:to>
      <xdr:col>29</xdr:col>
      <xdr:colOff>127000</xdr:colOff>
      <xdr:row>16</xdr:row>
      <xdr:rowOff>151840</xdr:rowOff>
    </xdr:to>
    <xdr:cxnSp macro="">
      <xdr:nvCxnSpPr>
        <xdr:cNvPr id="51" name="直線コネクタ 50"/>
        <xdr:cNvCxnSpPr/>
      </xdr:nvCxnSpPr>
      <xdr:spPr bwMode="auto">
        <a:xfrm flipV="1">
          <a:off x="5003800" y="2932703"/>
          <a:ext cx="6477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151840</xdr:rowOff>
    </xdr:from>
    <xdr:to>
      <xdr:col>26</xdr:col>
      <xdr:colOff>50800</xdr:colOff>
      <xdr:row>17</xdr:row>
      <xdr:rowOff>47197</xdr:rowOff>
    </xdr:to>
    <xdr:cxnSp macro="">
      <xdr:nvCxnSpPr>
        <xdr:cNvPr id="54" name="直線コネクタ 53"/>
        <xdr:cNvCxnSpPr/>
      </xdr:nvCxnSpPr>
      <xdr:spPr bwMode="auto">
        <a:xfrm flipV="1">
          <a:off x="4305300" y="2942665"/>
          <a:ext cx="6985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40456</xdr:rowOff>
    </xdr:from>
    <xdr:to>
      <xdr:col>22</xdr:col>
      <xdr:colOff>114300</xdr:colOff>
      <xdr:row>17</xdr:row>
      <xdr:rowOff>47197</xdr:rowOff>
    </xdr:to>
    <xdr:cxnSp macro="">
      <xdr:nvCxnSpPr>
        <xdr:cNvPr id="57" name="直線コネクタ 56"/>
        <xdr:cNvCxnSpPr/>
      </xdr:nvCxnSpPr>
      <xdr:spPr bwMode="auto">
        <a:xfrm>
          <a:off x="3606800" y="3002731"/>
          <a:ext cx="6985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27562</xdr:rowOff>
    </xdr:from>
    <xdr:to>
      <xdr:col>18</xdr:col>
      <xdr:colOff>177800</xdr:colOff>
      <xdr:row>17</xdr:row>
      <xdr:rowOff>40456</xdr:rowOff>
    </xdr:to>
    <xdr:cxnSp macro="">
      <xdr:nvCxnSpPr>
        <xdr:cNvPr id="60" name="直線コネクタ 59"/>
        <xdr:cNvCxnSpPr/>
      </xdr:nvCxnSpPr>
      <xdr:spPr bwMode="auto">
        <a:xfrm>
          <a:off x="2908300" y="2989837"/>
          <a:ext cx="698500" cy="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91078</xdr:rowOff>
    </xdr:from>
    <xdr:to>
      <xdr:col>29</xdr:col>
      <xdr:colOff>177800</xdr:colOff>
      <xdr:row>17</xdr:row>
      <xdr:rowOff>21228</xdr:rowOff>
    </xdr:to>
    <xdr:sp macro="" textlink="">
      <xdr:nvSpPr>
        <xdr:cNvPr id="70" name="楕円 69"/>
        <xdr:cNvSpPr/>
      </xdr:nvSpPr>
      <xdr:spPr bwMode="auto">
        <a:xfrm>
          <a:off x="56007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107605</xdr:rowOff>
    </xdr:from>
    <xdr:ext cx="762000" cy="259045"/>
    <xdr:sp macro="" textlink="">
      <xdr:nvSpPr>
        <xdr:cNvPr id="71" name="人口1人当たり決算額の推移該当値テキスト130"/>
        <xdr:cNvSpPr txBox="1"/>
      </xdr:nvSpPr>
      <xdr:spPr>
        <a:xfrm>
          <a:off x="5740400" y="272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101040</xdr:rowOff>
    </xdr:from>
    <xdr:to>
      <xdr:col>26</xdr:col>
      <xdr:colOff>101600</xdr:colOff>
      <xdr:row>17</xdr:row>
      <xdr:rowOff>31190</xdr:rowOff>
    </xdr:to>
    <xdr:sp macro="" textlink="">
      <xdr:nvSpPr>
        <xdr:cNvPr id="72" name="楕円 71"/>
        <xdr:cNvSpPr/>
      </xdr:nvSpPr>
      <xdr:spPr bwMode="auto">
        <a:xfrm>
          <a:off x="49530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41367</xdr:rowOff>
    </xdr:from>
    <xdr:ext cx="736600" cy="259045"/>
    <xdr:sp macro="" textlink="">
      <xdr:nvSpPr>
        <xdr:cNvPr id="73" name="テキスト ボックス 72"/>
        <xdr:cNvSpPr txBox="1"/>
      </xdr:nvSpPr>
      <xdr:spPr>
        <a:xfrm>
          <a:off x="4622800" y="266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167847</xdr:rowOff>
    </xdr:from>
    <xdr:to>
      <xdr:col>22</xdr:col>
      <xdr:colOff>165100</xdr:colOff>
      <xdr:row>17</xdr:row>
      <xdr:rowOff>97997</xdr:rowOff>
    </xdr:to>
    <xdr:sp macro="" textlink="">
      <xdr:nvSpPr>
        <xdr:cNvPr id="74" name="楕円 73"/>
        <xdr:cNvSpPr/>
      </xdr:nvSpPr>
      <xdr:spPr bwMode="auto">
        <a:xfrm>
          <a:off x="42545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108174</xdr:rowOff>
    </xdr:from>
    <xdr:ext cx="762000" cy="259045"/>
    <xdr:sp macro="" textlink="">
      <xdr:nvSpPr>
        <xdr:cNvPr id="75" name="テキスト ボックス 74"/>
        <xdr:cNvSpPr txBox="1"/>
      </xdr:nvSpPr>
      <xdr:spPr>
        <a:xfrm>
          <a:off x="3924300" y="27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161106</xdr:rowOff>
    </xdr:from>
    <xdr:to>
      <xdr:col>19</xdr:col>
      <xdr:colOff>38100</xdr:colOff>
      <xdr:row>17</xdr:row>
      <xdr:rowOff>91256</xdr:rowOff>
    </xdr:to>
    <xdr:sp macro="" textlink="">
      <xdr:nvSpPr>
        <xdr:cNvPr id="76" name="楕円 75"/>
        <xdr:cNvSpPr/>
      </xdr:nvSpPr>
      <xdr:spPr bwMode="auto">
        <a:xfrm>
          <a:off x="35560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101433</xdr:rowOff>
    </xdr:from>
    <xdr:ext cx="762000" cy="259045"/>
    <xdr:sp macro="" textlink="">
      <xdr:nvSpPr>
        <xdr:cNvPr id="77" name="テキスト ボックス 76"/>
        <xdr:cNvSpPr txBox="1"/>
      </xdr:nvSpPr>
      <xdr:spPr>
        <a:xfrm>
          <a:off x="3225800" y="2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148212</xdr:rowOff>
    </xdr:from>
    <xdr:to>
      <xdr:col>15</xdr:col>
      <xdr:colOff>101600</xdr:colOff>
      <xdr:row>17</xdr:row>
      <xdr:rowOff>78362</xdr:rowOff>
    </xdr:to>
    <xdr:sp macro="" textlink="">
      <xdr:nvSpPr>
        <xdr:cNvPr id="78" name="楕円 77"/>
        <xdr:cNvSpPr/>
      </xdr:nvSpPr>
      <xdr:spPr bwMode="auto">
        <a:xfrm>
          <a:off x="28575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88539</xdr:rowOff>
    </xdr:from>
    <xdr:ext cx="762000" cy="259045"/>
    <xdr:sp macro="" textlink="">
      <xdr:nvSpPr>
        <xdr:cNvPr id="79" name="テキスト ボックス 78"/>
        <xdr:cNvSpPr txBox="1"/>
      </xdr:nvSpPr>
      <xdr:spPr>
        <a:xfrm>
          <a:off x="2527300" y="27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135648</xdr:rowOff>
    </xdr:from>
    <xdr:to>
      <xdr:col>29</xdr:col>
      <xdr:colOff>127000</xdr:colOff>
      <xdr:row>35</xdr:row>
      <xdr:rowOff>171518</xdr:rowOff>
    </xdr:to>
    <xdr:cxnSp macro="">
      <xdr:nvCxnSpPr>
        <xdr:cNvPr id="114" name="直線コネクタ 113"/>
        <xdr:cNvCxnSpPr/>
      </xdr:nvCxnSpPr>
      <xdr:spPr bwMode="auto">
        <a:xfrm flipV="1">
          <a:off x="5003800" y="6745998"/>
          <a:ext cx="647700" cy="3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120482</xdr:rowOff>
    </xdr:from>
    <xdr:to>
      <xdr:col>26</xdr:col>
      <xdr:colOff>50800</xdr:colOff>
      <xdr:row>35</xdr:row>
      <xdr:rowOff>171518</xdr:rowOff>
    </xdr:to>
    <xdr:cxnSp macro="">
      <xdr:nvCxnSpPr>
        <xdr:cNvPr id="117" name="直線コネクタ 116"/>
        <xdr:cNvCxnSpPr/>
      </xdr:nvCxnSpPr>
      <xdr:spPr bwMode="auto">
        <a:xfrm>
          <a:off x="4305300" y="6730832"/>
          <a:ext cx="698500" cy="5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120482</xdr:rowOff>
    </xdr:from>
    <xdr:to>
      <xdr:col>22</xdr:col>
      <xdr:colOff>114300</xdr:colOff>
      <xdr:row>35</xdr:row>
      <xdr:rowOff>198709</xdr:rowOff>
    </xdr:to>
    <xdr:cxnSp macro="">
      <xdr:nvCxnSpPr>
        <xdr:cNvPr id="120" name="直線コネクタ 119"/>
        <xdr:cNvCxnSpPr/>
      </xdr:nvCxnSpPr>
      <xdr:spPr bwMode="auto">
        <a:xfrm flipV="1">
          <a:off x="3606800" y="6730832"/>
          <a:ext cx="698500" cy="7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168501</xdr:rowOff>
    </xdr:from>
    <xdr:to>
      <xdr:col>18</xdr:col>
      <xdr:colOff>177800</xdr:colOff>
      <xdr:row>35</xdr:row>
      <xdr:rowOff>198709</xdr:rowOff>
    </xdr:to>
    <xdr:cxnSp macro="">
      <xdr:nvCxnSpPr>
        <xdr:cNvPr id="123" name="直線コネクタ 122"/>
        <xdr:cNvCxnSpPr/>
      </xdr:nvCxnSpPr>
      <xdr:spPr bwMode="auto">
        <a:xfrm>
          <a:off x="2908300" y="6778851"/>
          <a:ext cx="6985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84848</xdr:rowOff>
    </xdr:from>
    <xdr:to>
      <xdr:col>29</xdr:col>
      <xdr:colOff>177800</xdr:colOff>
      <xdr:row>35</xdr:row>
      <xdr:rowOff>186448</xdr:rowOff>
    </xdr:to>
    <xdr:sp macro="" textlink="">
      <xdr:nvSpPr>
        <xdr:cNvPr id="133" name="楕円 132"/>
        <xdr:cNvSpPr/>
      </xdr:nvSpPr>
      <xdr:spPr bwMode="auto">
        <a:xfrm>
          <a:off x="5600700" y="66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272825</xdr:rowOff>
    </xdr:from>
    <xdr:ext cx="762000" cy="259045"/>
    <xdr:sp macro="" textlink="">
      <xdr:nvSpPr>
        <xdr:cNvPr id="134" name="人口1人当たり決算額の推移該当値テキスト445"/>
        <xdr:cNvSpPr txBox="1"/>
      </xdr:nvSpPr>
      <xdr:spPr>
        <a:xfrm>
          <a:off x="5740400" y="65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120718</xdr:rowOff>
    </xdr:from>
    <xdr:to>
      <xdr:col>26</xdr:col>
      <xdr:colOff>101600</xdr:colOff>
      <xdr:row>35</xdr:row>
      <xdr:rowOff>222318</xdr:rowOff>
    </xdr:to>
    <xdr:sp macro="" textlink="">
      <xdr:nvSpPr>
        <xdr:cNvPr id="135" name="楕円 134"/>
        <xdr:cNvSpPr/>
      </xdr:nvSpPr>
      <xdr:spPr bwMode="auto">
        <a:xfrm>
          <a:off x="4953000" y="673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232495</xdr:rowOff>
    </xdr:from>
    <xdr:ext cx="736600" cy="259045"/>
    <xdr:sp macro="" textlink="">
      <xdr:nvSpPr>
        <xdr:cNvPr id="136" name="テキスト ボックス 135"/>
        <xdr:cNvSpPr txBox="1"/>
      </xdr:nvSpPr>
      <xdr:spPr>
        <a:xfrm>
          <a:off x="4622800" y="64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69682</xdr:rowOff>
    </xdr:from>
    <xdr:to>
      <xdr:col>22</xdr:col>
      <xdr:colOff>165100</xdr:colOff>
      <xdr:row>35</xdr:row>
      <xdr:rowOff>171282</xdr:rowOff>
    </xdr:to>
    <xdr:sp macro="" textlink="">
      <xdr:nvSpPr>
        <xdr:cNvPr id="137" name="楕円 136"/>
        <xdr:cNvSpPr/>
      </xdr:nvSpPr>
      <xdr:spPr bwMode="auto">
        <a:xfrm>
          <a:off x="4254500" y="668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181459</xdr:rowOff>
    </xdr:from>
    <xdr:ext cx="762000" cy="259045"/>
    <xdr:sp macro="" textlink="">
      <xdr:nvSpPr>
        <xdr:cNvPr id="138" name="テキスト ボックス 137"/>
        <xdr:cNvSpPr txBox="1"/>
      </xdr:nvSpPr>
      <xdr:spPr>
        <a:xfrm>
          <a:off x="3924300" y="64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147909</xdr:rowOff>
    </xdr:from>
    <xdr:to>
      <xdr:col>19</xdr:col>
      <xdr:colOff>38100</xdr:colOff>
      <xdr:row>35</xdr:row>
      <xdr:rowOff>249509</xdr:rowOff>
    </xdr:to>
    <xdr:sp macro="" textlink="">
      <xdr:nvSpPr>
        <xdr:cNvPr id="139" name="楕円 138"/>
        <xdr:cNvSpPr/>
      </xdr:nvSpPr>
      <xdr:spPr bwMode="auto">
        <a:xfrm>
          <a:off x="3556000" y="675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259686</xdr:rowOff>
    </xdr:from>
    <xdr:ext cx="762000" cy="259045"/>
    <xdr:sp macro="" textlink="">
      <xdr:nvSpPr>
        <xdr:cNvPr id="140" name="テキスト ボックス 139"/>
        <xdr:cNvSpPr txBox="1"/>
      </xdr:nvSpPr>
      <xdr:spPr>
        <a:xfrm>
          <a:off x="3225800" y="65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117701</xdr:rowOff>
    </xdr:from>
    <xdr:to>
      <xdr:col>15</xdr:col>
      <xdr:colOff>101600</xdr:colOff>
      <xdr:row>35</xdr:row>
      <xdr:rowOff>219301</xdr:rowOff>
    </xdr:to>
    <xdr:sp macro="" textlink="">
      <xdr:nvSpPr>
        <xdr:cNvPr id="141" name="楕円 140"/>
        <xdr:cNvSpPr/>
      </xdr:nvSpPr>
      <xdr:spPr bwMode="auto">
        <a:xfrm>
          <a:off x="2857500" y="672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229478</xdr:rowOff>
    </xdr:from>
    <xdr:ext cx="762000" cy="259045"/>
    <xdr:sp macro="" textlink="">
      <xdr:nvSpPr>
        <xdr:cNvPr id="142" name="テキスト ボックス 141"/>
        <xdr:cNvSpPr txBox="1"/>
      </xdr:nvSpPr>
      <xdr:spPr>
        <a:xfrm>
          <a:off x="2527300" y="649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129556</xdr:rowOff>
    </xdr:from>
    <xdr:to>
      <xdr:col>24</xdr:col>
      <xdr:colOff>63500</xdr:colOff>
      <xdr:row>36</xdr:row>
      <xdr:rowOff>144963</xdr:rowOff>
    </xdr:to>
    <xdr:cxnSp macro="">
      <xdr:nvCxnSpPr>
        <xdr:cNvPr id="60" name="直線コネクタ 59"/>
        <xdr:cNvCxnSpPr/>
      </xdr:nvCxnSpPr>
      <xdr:spPr>
        <a:xfrm flipV="1">
          <a:off x="3797300" y="6301756"/>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144963</xdr:rowOff>
    </xdr:from>
    <xdr:to>
      <xdr:col>19</xdr:col>
      <xdr:colOff>177800</xdr:colOff>
      <xdr:row>36</xdr:row>
      <xdr:rowOff>170259</xdr:rowOff>
    </xdr:to>
    <xdr:cxnSp macro="">
      <xdr:nvCxnSpPr>
        <xdr:cNvPr id="63" name="直線コネクタ 62"/>
        <xdr:cNvCxnSpPr/>
      </xdr:nvCxnSpPr>
      <xdr:spPr>
        <a:xfrm flipV="1">
          <a:off x="2908300" y="6317163"/>
          <a:ext cx="8890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170259</xdr:rowOff>
    </xdr:from>
    <xdr:to>
      <xdr:col>15</xdr:col>
      <xdr:colOff>50800</xdr:colOff>
      <xdr:row>37</xdr:row>
      <xdr:rowOff>2399</xdr:rowOff>
    </xdr:to>
    <xdr:cxnSp macro="">
      <xdr:nvCxnSpPr>
        <xdr:cNvPr id="66" name="直線コネクタ 65"/>
        <xdr:cNvCxnSpPr/>
      </xdr:nvCxnSpPr>
      <xdr:spPr>
        <a:xfrm flipV="1">
          <a:off x="2019300" y="6342459"/>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149431</xdr:rowOff>
    </xdr:from>
    <xdr:to>
      <xdr:col>10</xdr:col>
      <xdr:colOff>114300</xdr:colOff>
      <xdr:row>37</xdr:row>
      <xdr:rowOff>2399</xdr:rowOff>
    </xdr:to>
    <xdr:cxnSp macro="">
      <xdr:nvCxnSpPr>
        <xdr:cNvPr id="69" name="直線コネクタ 68"/>
        <xdr:cNvCxnSpPr/>
      </xdr:nvCxnSpPr>
      <xdr:spPr>
        <a:xfrm>
          <a:off x="1130300" y="6321631"/>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78756</xdr:rowOff>
    </xdr:from>
    <xdr:to>
      <xdr:col>24</xdr:col>
      <xdr:colOff>114300</xdr:colOff>
      <xdr:row>37</xdr:row>
      <xdr:rowOff>8906</xdr:rowOff>
    </xdr:to>
    <xdr:sp macro="" textlink="">
      <xdr:nvSpPr>
        <xdr:cNvPr id="79" name="楕円 78"/>
        <xdr:cNvSpPr/>
      </xdr:nvSpPr>
      <xdr:spPr>
        <a:xfrm>
          <a:off x="4584700" y="62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101633</xdr:rowOff>
    </xdr:from>
    <xdr:ext cx="599010" cy="259045"/>
    <xdr:sp macro="" textlink="">
      <xdr:nvSpPr>
        <xdr:cNvPr id="80" name="人件費該当値テキスト"/>
        <xdr:cNvSpPr txBox="1"/>
      </xdr:nvSpPr>
      <xdr:spPr>
        <a:xfrm>
          <a:off x="4686300" y="610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94163</xdr:rowOff>
    </xdr:from>
    <xdr:to>
      <xdr:col>20</xdr:col>
      <xdr:colOff>38100</xdr:colOff>
      <xdr:row>37</xdr:row>
      <xdr:rowOff>24313</xdr:rowOff>
    </xdr:to>
    <xdr:sp macro="" textlink="">
      <xdr:nvSpPr>
        <xdr:cNvPr id="81" name="楕円 80"/>
        <xdr:cNvSpPr/>
      </xdr:nvSpPr>
      <xdr:spPr>
        <a:xfrm>
          <a:off x="3746500" y="6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40840</xdr:rowOff>
    </xdr:from>
    <xdr:ext cx="599010" cy="259045"/>
    <xdr:sp macro="" textlink="">
      <xdr:nvSpPr>
        <xdr:cNvPr id="82" name="テキスト ボックス 81"/>
        <xdr:cNvSpPr txBox="1"/>
      </xdr:nvSpPr>
      <xdr:spPr>
        <a:xfrm>
          <a:off x="3497795" y="60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119459</xdr:rowOff>
    </xdr:from>
    <xdr:to>
      <xdr:col>15</xdr:col>
      <xdr:colOff>101600</xdr:colOff>
      <xdr:row>37</xdr:row>
      <xdr:rowOff>49609</xdr:rowOff>
    </xdr:to>
    <xdr:sp macro="" textlink="">
      <xdr:nvSpPr>
        <xdr:cNvPr id="83" name="楕円 82"/>
        <xdr:cNvSpPr/>
      </xdr:nvSpPr>
      <xdr:spPr>
        <a:xfrm>
          <a:off x="2857500" y="629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66136</xdr:rowOff>
    </xdr:from>
    <xdr:ext cx="599010" cy="259045"/>
    <xdr:sp macro="" textlink="">
      <xdr:nvSpPr>
        <xdr:cNvPr id="84" name="テキスト ボックス 83"/>
        <xdr:cNvSpPr txBox="1"/>
      </xdr:nvSpPr>
      <xdr:spPr>
        <a:xfrm>
          <a:off x="2608795" y="60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123049</xdr:rowOff>
    </xdr:from>
    <xdr:to>
      <xdr:col>10</xdr:col>
      <xdr:colOff>165100</xdr:colOff>
      <xdr:row>37</xdr:row>
      <xdr:rowOff>53199</xdr:rowOff>
    </xdr:to>
    <xdr:sp macro="" textlink="">
      <xdr:nvSpPr>
        <xdr:cNvPr id="85" name="楕円 84"/>
        <xdr:cNvSpPr/>
      </xdr:nvSpPr>
      <xdr:spPr>
        <a:xfrm>
          <a:off x="1968500" y="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69726</xdr:rowOff>
    </xdr:from>
    <xdr:ext cx="599010" cy="259045"/>
    <xdr:sp macro="" textlink="">
      <xdr:nvSpPr>
        <xdr:cNvPr id="86" name="テキスト ボックス 85"/>
        <xdr:cNvSpPr txBox="1"/>
      </xdr:nvSpPr>
      <xdr:spPr>
        <a:xfrm>
          <a:off x="1719795" y="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98631</xdr:rowOff>
    </xdr:from>
    <xdr:to>
      <xdr:col>6</xdr:col>
      <xdr:colOff>38100</xdr:colOff>
      <xdr:row>37</xdr:row>
      <xdr:rowOff>28781</xdr:rowOff>
    </xdr:to>
    <xdr:sp macro="" textlink="">
      <xdr:nvSpPr>
        <xdr:cNvPr id="87" name="楕円 86"/>
        <xdr:cNvSpPr/>
      </xdr:nvSpPr>
      <xdr:spPr>
        <a:xfrm>
          <a:off x="1079500" y="62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45308</xdr:rowOff>
    </xdr:from>
    <xdr:ext cx="599010" cy="259045"/>
    <xdr:sp macro="" textlink="">
      <xdr:nvSpPr>
        <xdr:cNvPr id="88" name="テキスト ボックス 87"/>
        <xdr:cNvSpPr txBox="1"/>
      </xdr:nvSpPr>
      <xdr:spPr>
        <a:xfrm>
          <a:off x="830795" y="60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101551</xdr:rowOff>
    </xdr:from>
    <xdr:to>
      <xdr:col>24</xdr:col>
      <xdr:colOff>63500</xdr:colOff>
      <xdr:row>58</xdr:row>
      <xdr:rowOff>122482</xdr:rowOff>
    </xdr:to>
    <xdr:cxnSp macro="">
      <xdr:nvCxnSpPr>
        <xdr:cNvPr id="117" name="直線コネクタ 116"/>
        <xdr:cNvCxnSpPr/>
      </xdr:nvCxnSpPr>
      <xdr:spPr>
        <a:xfrm flipV="1">
          <a:off x="3797300" y="10045651"/>
          <a:ext cx="8382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122193</xdr:rowOff>
    </xdr:from>
    <xdr:to>
      <xdr:col>19</xdr:col>
      <xdr:colOff>177800</xdr:colOff>
      <xdr:row>58</xdr:row>
      <xdr:rowOff>122482</xdr:rowOff>
    </xdr:to>
    <xdr:cxnSp macro="">
      <xdr:nvCxnSpPr>
        <xdr:cNvPr id="120" name="直線コネクタ 119"/>
        <xdr:cNvCxnSpPr/>
      </xdr:nvCxnSpPr>
      <xdr:spPr>
        <a:xfrm>
          <a:off x="2908300" y="10066293"/>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112326</xdr:rowOff>
    </xdr:from>
    <xdr:to>
      <xdr:col>15</xdr:col>
      <xdr:colOff>50800</xdr:colOff>
      <xdr:row>58</xdr:row>
      <xdr:rowOff>122193</xdr:rowOff>
    </xdr:to>
    <xdr:cxnSp macro="">
      <xdr:nvCxnSpPr>
        <xdr:cNvPr id="123" name="直線コネクタ 122"/>
        <xdr:cNvCxnSpPr/>
      </xdr:nvCxnSpPr>
      <xdr:spPr>
        <a:xfrm>
          <a:off x="2019300" y="10056426"/>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112326</xdr:rowOff>
    </xdr:from>
    <xdr:to>
      <xdr:col>10</xdr:col>
      <xdr:colOff>114300</xdr:colOff>
      <xdr:row>58</xdr:row>
      <xdr:rowOff>127792</xdr:rowOff>
    </xdr:to>
    <xdr:cxnSp macro="">
      <xdr:nvCxnSpPr>
        <xdr:cNvPr id="126" name="直線コネクタ 125"/>
        <xdr:cNvCxnSpPr/>
      </xdr:nvCxnSpPr>
      <xdr:spPr>
        <a:xfrm flipV="1">
          <a:off x="1130300" y="10056426"/>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50751</xdr:rowOff>
    </xdr:from>
    <xdr:to>
      <xdr:col>24</xdr:col>
      <xdr:colOff>114300</xdr:colOff>
      <xdr:row>58</xdr:row>
      <xdr:rowOff>152351</xdr:rowOff>
    </xdr:to>
    <xdr:sp macro="" textlink="">
      <xdr:nvSpPr>
        <xdr:cNvPr id="136" name="楕円 135"/>
        <xdr:cNvSpPr/>
      </xdr:nvSpPr>
      <xdr:spPr>
        <a:xfrm>
          <a:off x="4584700" y="99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10128</xdr:rowOff>
    </xdr:from>
    <xdr:ext cx="599010" cy="259045"/>
    <xdr:sp macro="" textlink="">
      <xdr:nvSpPr>
        <xdr:cNvPr id="137" name="物件費該当値テキスト"/>
        <xdr:cNvSpPr txBox="1"/>
      </xdr:nvSpPr>
      <xdr:spPr>
        <a:xfrm>
          <a:off x="4686300" y="978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71682</xdr:rowOff>
    </xdr:from>
    <xdr:to>
      <xdr:col>20</xdr:col>
      <xdr:colOff>38100</xdr:colOff>
      <xdr:row>59</xdr:row>
      <xdr:rowOff>1832</xdr:rowOff>
    </xdr:to>
    <xdr:sp macro="" textlink="">
      <xdr:nvSpPr>
        <xdr:cNvPr id="138" name="楕円 137"/>
        <xdr:cNvSpPr/>
      </xdr:nvSpPr>
      <xdr:spPr>
        <a:xfrm>
          <a:off x="3746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164409</xdr:rowOff>
    </xdr:from>
    <xdr:ext cx="599010" cy="259045"/>
    <xdr:sp macro="" textlink="">
      <xdr:nvSpPr>
        <xdr:cNvPr id="139" name="テキスト ボックス 138"/>
        <xdr:cNvSpPr txBox="1"/>
      </xdr:nvSpPr>
      <xdr:spPr>
        <a:xfrm>
          <a:off x="3497795" y="101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71393</xdr:rowOff>
    </xdr:from>
    <xdr:to>
      <xdr:col>15</xdr:col>
      <xdr:colOff>101600</xdr:colOff>
      <xdr:row>59</xdr:row>
      <xdr:rowOff>1543</xdr:rowOff>
    </xdr:to>
    <xdr:sp macro="" textlink="">
      <xdr:nvSpPr>
        <xdr:cNvPr id="140" name="楕円 139"/>
        <xdr:cNvSpPr/>
      </xdr:nvSpPr>
      <xdr:spPr>
        <a:xfrm>
          <a:off x="2857500" y="100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164120</xdr:rowOff>
    </xdr:from>
    <xdr:ext cx="599010" cy="259045"/>
    <xdr:sp macro="" textlink="">
      <xdr:nvSpPr>
        <xdr:cNvPr id="141" name="テキスト ボックス 140"/>
        <xdr:cNvSpPr txBox="1"/>
      </xdr:nvSpPr>
      <xdr:spPr>
        <a:xfrm>
          <a:off x="2608795" y="101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61526</xdr:rowOff>
    </xdr:from>
    <xdr:to>
      <xdr:col>10</xdr:col>
      <xdr:colOff>165100</xdr:colOff>
      <xdr:row>58</xdr:row>
      <xdr:rowOff>163126</xdr:rowOff>
    </xdr:to>
    <xdr:sp macro="" textlink="">
      <xdr:nvSpPr>
        <xdr:cNvPr id="142" name="楕円 141"/>
        <xdr:cNvSpPr/>
      </xdr:nvSpPr>
      <xdr:spPr>
        <a:xfrm>
          <a:off x="1968500" y="100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154253</xdr:rowOff>
    </xdr:from>
    <xdr:ext cx="599010" cy="259045"/>
    <xdr:sp macro="" textlink="">
      <xdr:nvSpPr>
        <xdr:cNvPr id="143" name="テキスト ボックス 142"/>
        <xdr:cNvSpPr txBox="1"/>
      </xdr:nvSpPr>
      <xdr:spPr>
        <a:xfrm>
          <a:off x="1719795" y="100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76992</xdr:rowOff>
    </xdr:from>
    <xdr:to>
      <xdr:col>6</xdr:col>
      <xdr:colOff>38100</xdr:colOff>
      <xdr:row>59</xdr:row>
      <xdr:rowOff>7142</xdr:rowOff>
    </xdr:to>
    <xdr:sp macro="" textlink="">
      <xdr:nvSpPr>
        <xdr:cNvPr id="144" name="楕円 143"/>
        <xdr:cNvSpPr/>
      </xdr:nvSpPr>
      <xdr:spPr>
        <a:xfrm>
          <a:off x="1079500" y="10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23669</xdr:rowOff>
    </xdr:from>
    <xdr:ext cx="599010" cy="259045"/>
    <xdr:sp macro="" textlink="">
      <xdr:nvSpPr>
        <xdr:cNvPr id="145" name="テキスト ボックス 144"/>
        <xdr:cNvSpPr txBox="1"/>
      </xdr:nvSpPr>
      <xdr:spPr>
        <a:xfrm>
          <a:off x="830795" y="9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141613</xdr:rowOff>
    </xdr:from>
    <xdr:to>
      <xdr:col>24</xdr:col>
      <xdr:colOff>63500</xdr:colOff>
      <xdr:row>79</xdr:row>
      <xdr:rowOff>36587</xdr:rowOff>
    </xdr:to>
    <xdr:cxnSp macro="">
      <xdr:nvCxnSpPr>
        <xdr:cNvPr id="174" name="直線コネクタ 173"/>
        <xdr:cNvCxnSpPr/>
      </xdr:nvCxnSpPr>
      <xdr:spPr>
        <a:xfrm>
          <a:off x="3797300" y="13514713"/>
          <a:ext cx="8382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98210</xdr:rowOff>
    </xdr:from>
    <xdr:to>
      <xdr:col>19</xdr:col>
      <xdr:colOff>177800</xdr:colOff>
      <xdr:row>78</xdr:row>
      <xdr:rowOff>141613</xdr:rowOff>
    </xdr:to>
    <xdr:cxnSp macro="">
      <xdr:nvCxnSpPr>
        <xdr:cNvPr id="177" name="直線コネクタ 176"/>
        <xdr:cNvCxnSpPr/>
      </xdr:nvCxnSpPr>
      <xdr:spPr>
        <a:xfrm>
          <a:off x="2908300" y="13471310"/>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98210</xdr:rowOff>
    </xdr:from>
    <xdr:to>
      <xdr:col>15</xdr:col>
      <xdr:colOff>50800</xdr:colOff>
      <xdr:row>78</xdr:row>
      <xdr:rowOff>109224</xdr:rowOff>
    </xdr:to>
    <xdr:cxnSp macro="">
      <xdr:nvCxnSpPr>
        <xdr:cNvPr id="180" name="直線コネクタ 179"/>
        <xdr:cNvCxnSpPr/>
      </xdr:nvCxnSpPr>
      <xdr:spPr>
        <a:xfrm flipV="1">
          <a:off x="2019300" y="13471310"/>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109224</xdr:rowOff>
    </xdr:from>
    <xdr:to>
      <xdr:col>10</xdr:col>
      <xdr:colOff>114300</xdr:colOff>
      <xdr:row>78</xdr:row>
      <xdr:rowOff>133162</xdr:rowOff>
    </xdr:to>
    <xdr:cxnSp macro="">
      <xdr:nvCxnSpPr>
        <xdr:cNvPr id="183" name="直線コネクタ 182"/>
        <xdr:cNvCxnSpPr/>
      </xdr:nvCxnSpPr>
      <xdr:spPr>
        <a:xfrm flipV="1">
          <a:off x="1130300" y="13482324"/>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157237</xdr:rowOff>
    </xdr:from>
    <xdr:to>
      <xdr:col>24</xdr:col>
      <xdr:colOff>114300</xdr:colOff>
      <xdr:row>79</xdr:row>
      <xdr:rowOff>87387</xdr:rowOff>
    </xdr:to>
    <xdr:sp macro="" textlink="">
      <xdr:nvSpPr>
        <xdr:cNvPr id="193" name="楕円 192"/>
        <xdr:cNvSpPr/>
      </xdr:nvSpPr>
      <xdr:spPr>
        <a:xfrm>
          <a:off x="45847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72164</xdr:rowOff>
    </xdr:from>
    <xdr:ext cx="469744" cy="259045"/>
    <xdr:sp macro="" textlink="">
      <xdr:nvSpPr>
        <xdr:cNvPr id="194" name="維持補修費該当値テキスト"/>
        <xdr:cNvSpPr txBox="1"/>
      </xdr:nvSpPr>
      <xdr:spPr>
        <a:xfrm>
          <a:off x="4686300" y="1344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90813</xdr:rowOff>
    </xdr:from>
    <xdr:to>
      <xdr:col>20</xdr:col>
      <xdr:colOff>38100</xdr:colOff>
      <xdr:row>79</xdr:row>
      <xdr:rowOff>20963</xdr:rowOff>
    </xdr:to>
    <xdr:sp macro="" textlink="">
      <xdr:nvSpPr>
        <xdr:cNvPr id="195" name="楕円 194"/>
        <xdr:cNvSpPr/>
      </xdr:nvSpPr>
      <xdr:spPr>
        <a:xfrm>
          <a:off x="3746500" y="134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12090</xdr:rowOff>
    </xdr:from>
    <xdr:ext cx="534377" cy="259045"/>
    <xdr:sp macro="" textlink="">
      <xdr:nvSpPr>
        <xdr:cNvPr id="196" name="テキスト ボックス 195"/>
        <xdr:cNvSpPr txBox="1"/>
      </xdr:nvSpPr>
      <xdr:spPr>
        <a:xfrm>
          <a:off x="3530111" y="135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47410</xdr:rowOff>
    </xdr:from>
    <xdr:to>
      <xdr:col>15</xdr:col>
      <xdr:colOff>101600</xdr:colOff>
      <xdr:row>78</xdr:row>
      <xdr:rowOff>149010</xdr:rowOff>
    </xdr:to>
    <xdr:sp macro="" textlink="">
      <xdr:nvSpPr>
        <xdr:cNvPr id="197" name="楕円 196"/>
        <xdr:cNvSpPr/>
      </xdr:nvSpPr>
      <xdr:spPr>
        <a:xfrm>
          <a:off x="2857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165537</xdr:rowOff>
    </xdr:from>
    <xdr:ext cx="534377" cy="259045"/>
    <xdr:sp macro="" textlink="">
      <xdr:nvSpPr>
        <xdr:cNvPr id="198" name="テキスト ボックス 197"/>
        <xdr:cNvSpPr txBox="1"/>
      </xdr:nvSpPr>
      <xdr:spPr>
        <a:xfrm>
          <a:off x="2641111" y="13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58424</xdr:rowOff>
    </xdr:from>
    <xdr:to>
      <xdr:col>10</xdr:col>
      <xdr:colOff>165100</xdr:colOff>
      <xdr:row>78</xdr:row>
      <xdr:rowOff>160024</xdr:rowOff>
    </xdr:to>
    <xdr:sp macro="" textlink="">
      <xdr:nvSpPr>
        <xdr:cNvPr id="199" name="楕円 198"/>
        <xdr:cNvSpPr/>
      </xdr:nvSpPr>
      <xdr:spPr>
        <a:xfrm>
          <a:off x="1968500" y="134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5101</xdr:rowOff>
    </xdr:from>
    <xdr:ext cx="534377" cy="259045"/>
    <xdr:sp macro="" textlink="">
      <xdr:nvSpPr>
        <xdr:cNvPr id="200" name="テキスト ボックス 199"/>
        <xdr:cNvSpPr txBox="1"/>
      </xdr:nvSpPr>
      <xdr:spPr>
        <a:xfrm>
          <a:off x="1752111" y="132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82362</xdr:rowOff>
    </xdr:from>
    <xdr:to>
      <xdr:col>6</xdr:col>
      <xdr:colOff>38100</xdr:colOff>
      <xdr:row>79</xdr:row>
      <xdr:rowOff>12512</xdr:rowOff>
    </xdr:to>
    <xdr:sp macro="" textlink="">
      <xdr:nvSpPr>
        <xdr:cNvPr id="201" name="楕円 200"/>
        <xdr:cNvSpPr/>
      </xdr:nvSpPr>
      <xdr:spPr>
        <a:xfrm>
          <a:off x="1079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29039</xdr:rowOff>
    </xdr:from>
    <xdr:ext cx="534377" cy="259045"/>
    <xdr:sp macro="" textlink="">
      <xdr:nvSpPr>
        <xdr:cNvPr id="202" name="テキスト ボックス 201"/>
        <xdr:cNvSpPr txBox="1"/>
      </xdr:nvSpPr>
      <xdr:spPr>
        <a:xfrm>
          <a:off x="863111" y="1323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118593</xdr:rowOff>
    </xdr:from>
    <xdr:to>
      <xdr:col>24</xdr:col>
      <xdr:colOff>63500</xdr:colOff>
      <xdr:row>93</xdr:row>
      <xdr:rowOff>147146</xdr:rowOff>
    </xdr:to>
    <xdr:cxnSp macro="">
      <xdr:nvCxnSpPr>
        <xdr:cNvPr id="233" name="直線コネクタ 232"/>
        <xdr:cNvCxnSpPr/>
      </xdr:nvCxnSpPr>
      <xdr:spPr>
        <a:xfrm>
          <a:off x="3797300" y="16063443"/>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118593</xdr:rowOff>
    </xdr:from>
    <xdr:to>
      <xdr:col>19</xdr:col>
      <xdr:colOff>177800</xdr:colOff>
      <xdr:row>93</xdr:row>
      <xdr:rowOff>129043</xdr:rowOff>
    </xdr:to>
    <xdr:cxnSp macro="">
      <xdr:nvCxnSpPr>
        <xdr:cNvPr id="236" name="直線コネクタ 235"/>
        <xdr:cNvCxnSpPr/>
      </xdr:nvCxnSpPr>
      <xdr:spPr>
        <a:xfrm flipV="1">
          <a:off x="2908300" y="1606344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129043</xdr:rowOff>
    </xdr:from>
    <xdr:to>
      <xdr:col>15</xdr:col>
      <xdr:colOff>50800</xdr:colOff>
      <xdr:row>94</xdr:row>
      <xdr:rowOff>136793</xdr:rowOff>
    </xdr:to>
    <xdr:cxnSp macro="">
      <xdr:nvCxnSpPr>
        <xdr:cNvPr id="239" name="直線コネクタ 238"/>
        <xdr:cNvCxnSpPr/>
      </xdr:nvCxnSpPr>
      <xdr:spPr>
        <a:xfrm flipV="1">
          <a:off x="2019300" y="16073893"/>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135356</xdr:rowOff>
    </xdr:from>
    <xdr:to>
      <xdr:col>10</xdr:col>
      <xdr:colOff>114300</xdr:colOff>
      <xdr:row>94</xdr:row>
      <xdr:rowOff>136793</xdr:rowOff>
    </xdr:to>
    <xdr:cxnSp macro="">
      <xdr:nvCxnSpPr>
        <xdr:cNvPr id="242" name="直線コネクタ 241"/>
        <xdr:cNvCxnSpPr/>
      </xdr:nvCxnSpPr>
      <xdr:spPr>
        <a:xfrm>
          <a:off x="1130300" y="1625165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96346</xdr:rowOff>
    </xdr:from>
    <xdr:to>
      <xdr:col>24</xdr:col>
      <xdr:colOff>114300</xdr:colOff>
      <xdr:row>94</xdr:row>
      <xdr:rowOff>26496</xdr:rowOff>
    </xdr:to>
    <xdr:sp macro="" textlink="">
      <xdr:nvSpPr>
        <xdr:cNvPr id="252" name="楕円 251"/>
        <xdr:cNvSpPr/>
      </xdr:nvSpPr>
      <xdr:spPr>
        <a:xfrm>
          <a:off x="4584700" y="16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119223</xdr:rowOff>
    </xdr:from>
    <xdr:ext cx="534377" cy="259045"/>
    <xdr:sp macro="" textlink="">
      <xdr:nvSpPr>
        <xdr:cNvPr id="253" name="扶助費該当値テキスト"/>
        <xdr:cNvSpPr txBox="1"/>
      </xdr:nvSpPr>
      <xdr:spPr>
        <a:xfrm>
          <a:off x="4686300" y="158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67793</xdr:rowOff>
    </xdr:from>
    <xdr:to>
      <xdr:col>20</xdr:col>
      <xdr:colOff>38100</xdr:colOff>
      <xdr:row>93</xdr:row>
      <xdr:rowOff>169393</xdr:rowOff>
    </xdr:to>
    <xdr:sp macro="" textlink="">
      <xdr:nvSpPr>
        <xdr:cNvPr id="254" name="楕円 253"/>
        <xdr:cNvSpPr/>
      </xdr:nvSpPr>
      <xdr:spPr>
        <a:xfrm>
          <a:off x="3746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14470</xdr:rowOff>
    </xdr:from>
    <xdr:ext cx="534377" cy="259045"/>
    <xdr:sp macro="" textlink="">
      <xdr:nvSpPr>
        <xdr:cNvPr id="255" name="テキスト ボックス 254"/>
        <xdr:cNvSpPr txBox="1"/>
      </xdr:nvSpPr>
      <xdr:spPr>
        <a:xfrm>
          <a:off x="3530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78243</xdr:rowOff>
    </xdr:from>
    <xdr:to>
      <xdr:col>15</xdr:col>
      <xdr:colOff>101600</xdr:colOff>
      <xdr:row>94</xdr:row>
      <xdr:rowOff>8393</xdr:rowOff>
    </xdr:to>
    <xdr:sp macro="" textlink="">
      <xdr:nvSpPr>
        <xdr:cNvPr id="256" name="楕円 255"/>
        <xdr:cNvSpPr/>
      </xdr:nvSpPr>
      <xdr:spPr>
        <a:xfrm>
          <a:off x="2857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24920</xdr:rowOff>
    </xdr:from>
    <xdr:ext cx="534377" cy="259045"/>
    <xdr:sp macro="" textlink="">
      <xdr:nvSpPr>
        <xdr:cNvPr id="257" name="テキスト ボックス 256"/>
        <xdr:cNvSpPr txBox="1"/>
      </xdr:nvSpPr>
      <xdr:spPr>
        <a:xfrm>
          <a:off x="2641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85993</xdr:rowOff>
    </xdr:from>
    <xdr:to>
      <xdr:col>10</xdr:col>
      <xdr:colOff>165100</xdr:colOff>
      <xdr:row>95</xdr:row>
      <xdr:rowOff>16143</xdr:rowOff>
    </xdr:to>
    <xdr:sp macro="" textlink="">
      <xdr:nvSpPr>
        <xdr:cNvPr id="258" name="楕円 257"/>
        <xdr:cNvSpPr/>
      </xdr:nvSpPr>
      <xdr:spPr>
        <a:xfrm>
          <a:off x="1968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32670</xdr:rowOff>
    </xdr:from>
    <xdr:ext cx="534377" cy="259045"/>
    <xdr:sp macro="" textlink="">
      <xdr:nvSpPr>
        <xdr:cNvPr id="259" name="テキスト ボックス 258"/>
        <xdr:cNvSpPr txBox="1"/>
      </xdr:nvSpPr>
      <xdr:spPr>
        <a:xfrm>
          <a:off x="1752111"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84556</xdr:rowOff>
    </xdr:from>
    <xdr:to>
      <xdr:col>6</xdr:col>
      <xdr:colOff>38100</xdr:colOff>
      <xdr:row>95</xdr:row>
      <xdr:rowOff>14706</xdr:rowOff>
    </xdr:to>
    <xdr:sp macro="" textlink="">
      <xdr:nvSpPr>
        <xdr:cNvPr id="260" name="楕円 259"/>
        <xdr:cNvSpPr/>
      </xdr:nvSpPr>
      <xdr:spPr>
        <a:xfrm>
          <a:off x="1079500" y="16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31233</xdr:rowOff>
    </xdr:from>
    <xdr:ext cx="534377" cy="259045"/>
    <xdr:sp macro="" textlink="">
      <xdr:nvSpPr>
        <xdr:cNvPr id="261" name="テキスト ボックス 260"/>
        <xdr:cNvSpPr txBox="1"/>
      </xdr:nvSpPr>
      <xdr:spPr>
        <a:xfrm>
          <a:off x="863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156439</xdr:rowOff>
    </xdr:from>
    <xdr:to>
      <xdr:col>55</xdr:col>
      <xdr:colOff>0</xdr:colOff>
      <xdr:row>36</xdr:row>
      <xdr:rowOff>163109</xdr:rowOff>
    </xdr:to>
    <xdr:cxnSp macro="">
      <xdr:nvCxnSpPr>
        <xdr:cNvPr id="290" name="直線コネクタ 289"/>
        <xdr:cNvCxnSpPr/>
      </xdr:nvCxnSpPr>
      <xdr:spPr>
        <a:xfrm>
          <a:off x="9639300" y="6328639"/>
          <a:ext cx="8382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156439</xdr:rowOff>
    </xdr:from>
    <xdr:to>
      <xdr:col>50</xdr:col>
      <xdr:colOff>114300</xdr:colOff>
      <xdr:row>37</xdr:row>
      <xdr:rowOff>78031</xdr:rowOff>
    </xdr:to>
    <xdr:cxnSp macro="">
      <xdr:nvCxnSpPr>
        <xdr:cNvPr id="293" name="直線コネクタ 292"/>
        <xdr:cNvCxnSpPr/>
      </xdr:nvCxnSpPr>
      <xdr:spPr>
        <a:xfrm flipV="1">
          <a:off x="8750300" y="6328639"/>
          <a:ext cx="8890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68160</xdr:rowOff>
    </xdr:from>
    <xdr:to>
      <xdr:col>45</xdr:col>
      <xdr:colOff>177800</xdr:colOff>
      <xdr:row>37</xdr:row>
      <xdr:rowOff>78031</xdr:rowOff>
    </xdr:to>
    <xdr:cxnSp macro="">
      <xdr:nvCxnSpPr>
        <xdr:cNvPr id="296" name="直線コネクタ 295"/>
        <xdr:cNvCxnSpPr/>
      </xdr:nvCxnSpPr>
      <xdr:spPr>
        <a:xfrm>
          <a:off x="7861300" y="6411810"/>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68160</xdr:rowOff>
    </xdr:from>
    <xdr:to>
      <xdr:col>41</xdr:col>
      <xdr:colOff>50800</xdr:colOff>
      <xdr:row>37</xdr:row>
      <xdr:rowOff>122403</xdr:rowOff>
    </xdr:to>
    <xdr:cxnSp macro="">
      <xdr:nvCxnSpPr>
        <xdr:cNvPr id="299" name="直線コネクタ 298"/>
        <xdr:cNvCxnSpPr/>
      </xdr:nvCxnSpPr>
      <xdr:spPr>
        <a:xfrm flipV="1">
          <a:off x="6972300" y="641181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112309</xdr:rowOff>
    </xdr:from>
    <xdr:to>
      <xdr:col>55</xdr:col>
      <xdr:colOff>50800</xdr:colOff>
      <xdr:row>37</xdr:row>
      <xdr:rowOff>42459</xdr:rowOff>
    </xdr:to>
    <xdr:sp macro="" textlink="">
      <xdr:nvSpPr>
        <xdr:cNvPr id="309" name="楕円 308"/>
        <xdr:cNvSpPr/>
      </xdr:nvSpPr>
      <xdr:spPr>
        <a:xfrm>
          <a:off x="104267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135186</xdr:rowOff>
    </xdr:from>
    <xdr:ext cx="599010" cy="259045"/>
    <xdr:sp macro="" textlink="">
      <xdr:nvSpPr>
        <xdr:cNvPr id="310" name="補助費等該当値テキスト"/>
        <xdr:cNvSpPr txBox="1"/>
      </xdr:nvSpPr>
      <xdr:spPr>
        <a:xfrm>
          <a:off x="10528300" y="613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105639</xdr:rowOff>
    </xdr:from>
    <xdr:to>
      <xdr:col>50</xdr:col>
      <xdr:colOff>165100</xdr:colOff>
      <xdr:row>37</xdr:row>
      <xdr:rowOff>35789</xdr:rowOff>
    </xdr:to>
    <xdr:sp macro="" textlink="">
      <xdr:nvSpPr>
        <xdr:cNvPr id="311" name="楕円 310"/>
        <xdr:cNvSpPr/>
      </xdr:nvSpPr>
      <xdr:spPr>
        <a:xfrm>
          <a:off x="95885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52316</xdr:rowOff>
    </xdr:from>
    <xdr:ext cx="599010" cy="259045"/>
    <xdr:sp macro="" textlink="">
      <xdr:nvSpPr>
        <xdr:cNvPr id="312" name="テキスト ボックス 311"/>
        <xdr:cNvSpPr txBox="1"/>
      </xdr:nvSpPr>
      <xdr:spPr>
        <a:xfrm>
          <a:off x="9339795" y="6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27231</xdr:rowOff>
    </xdr:from>
    <xdr:to>
      <xdr:col>46</xdr:col>
      <xdr:colOff>38100</xdr:colOff>
      <xdr:row>37</xdr:row>
      <xdr:rowOff>128831</xdr:rowOff>
    </xdr:to>
    <xdr:sp macro="" textlink="">
      <xdr:nvSpPr>
        <xdr:cNvPr id="313" name="楕円 312"/>
        <xdr:cNvSpPr/>
      </xdr:nvSpPr>
      <xdr:spPr>
        <a:xfrm>
          <a:off x="8699500" y="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119958</xdr:rowOff>
    </xdr:from>
    <xdr:ext cx="599010" cy="259045"/>
    <xdr:sp macro="" textlink="">
      <xdr:nvSpPr>
        <xdr:cNvPr id="314" name="テキスト ボックス 313"/>
        <xdr:cNvSpPr txBox="1"/>
      </xdr:nvSpPr>
      <xdr:spPr>
        <a:xfrm>
          <a:off x="8450795" y="646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17360</xdr:rowOff>
    </xdr:from>
    <xdr:to>
      <xdr:col>41</xdr:col>
      <xdr:colOff>101600</xdr:colOff>
      <xdr:row>37</xdr:row>
      <xdr:rowOff>118960</xdr:rowOff>
    </xdr:to>
    <xdr:sp macro="" textlink="">
      <xdr:nvSpPr>
        <xdr:cNvPr id="315" name="楕円 314"/>
        <xdr:cNvSpPr/>
      </xdr:nvSpPr>
      <xdr:spPr>
        <a:xfrm>
          <a:off x="7810500" y="63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110087</xdr:rowOff>
    </xdr:from>
    <xdr:ext cx="599010" cy="259045"/>
    <xdr:sp macro="" textlink="">
      <xdr:nvSpPr>
        <xdr:cNvPr id="316" name="テキスト ボックス 315"/>
        <xdr:cNvSpPr txBox="1"/>
      </xdr:nvSpPr>
      <xdr:spPr>
        <a:xfrm>
          <a:off x="7561795" y="64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71603</xdr:rowOff>
    </xdr:from>
    <xdr:to>
      <xdr:col>36</xdr:col>
      <xdr:colOff>165100</xdr:colOff>
      <xdr:row>38</xdr:row>
      <xdr:rowOff>1753</xdr:rowOff>
    </xdr:to>
    <xdr:sp macro="" textlink="">
      <xdr:nvSpPr>
        <xdr:cNvPr id="317" name="楕円 316"/>
        <xdr:cNvSpPr/>
      </xdr:nvSpPr>
      <xdr:spPr>
        <a:xfrm>
          <a:off x="6921500" y="64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164330</xdr:rowOff>
    </xdr:from>
    <xdr:ext cx="599010" cy="259045"/>
    <xdr:sp macro="" textlink="">
      <xdr:nvSpPr>
        <xdr:cNvPr id="318" name="テキスト ボックス 317"/>
        <xdr:cNvSpPr txBox="1"/>
      </xdr:nvSpPr>
      <xdr:spPr>
        <a:xfrm>
          <a:off x="6672795" y="65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49823</xdr:rowOff>
    </xdr:from>
    <xdr:to>
      <xdr:col>55</xdr:col>
      <xdr:colOff>0</xdr:colOff>
      <xdr:row>58</xdr:row>
      <xdr:rowOff>57186</xdr:rowOff>
    </xdr:to>
    <xdr:cxnSp macro="">
      <xdr:nvCxnSpPr>
        <xdr:cNvPr id="347" name="直線コネクタ 346"/>
        <xdr:cNvCxnSpPr/>
      </xdr:nvCxnSpPr>
      <xdr:spPr>
        <a:xfrm flipV="1">
          <a:off x="9639300" y="9993923"/>
          <a:ext cx="8382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57186</xdr:rowOff>
    </xdr:from>
    <xdr:to>
      <xdr:col>50</xdr:col>
      <xdr:colOff>114300</xdr:colOff>
      <xdr:row>58</xdr:row>
      <xdr:rowOff>81803</xdr:rowOff>
    </xdr:to>
    <xdr:cxnSp macro="">
      <xdr:nvCxnSpPr>
        <xdr:cNvPr id="350" name="直線コネクタ 349"/>
        <xdr:cNvCxnSpPr/>
      </xdr:nvCxnSpPr>
      <xdr:spPr>
        <a:xfrm flipV="1">
          <a:off x="8750300" y="10001286"/>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28867</xdr:rowOff>
    </xdr:from>
    <xdr:to>
      <xdr:col>45</xdr:col>
      <xdr:colOff>177800</xdr:colOff>
      <xdr:row>58</xdr:row>
      <xdr:rowOff>81803</xdr:rowOff>
    </xdr:to>
    <xdr:cxnSp macro="">
      <xdr:nvCxnSpPr>
        <xdr:cNvPr id="353" name="直線コネクタ 352"/>
        <xdr:cNvCxnSpPr/>
      </xdr:nvCxnSpPr>
      <xdr:spPr>
        <a:xfrm>
          <a:off x="7861300" y="9972967"/>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169027</xdr:rowOff>
    </xdr:from>
    <xdr:to>
      <xdr:col>41</xdr:col>
      <xdr:colOff>50800</xdr:colOff>
      <xdr:row>58</xdr:row>
      <xdr:rowOff>28867</xdr:rowOff>
    </xdr:to>
    <xdr:cxnSp macro="">
      <xdr:nvCxnSpPr>
        <xdr:cNvPr id="356" name="直線コネクタ 355"/>
        <xdr:cNvCxnSpPr/>
      </xdr:nvCxnSpPr>
      <xdr:spPr>
        <a:xfrm>
          <a:off x="6972300" y="994167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170473</xdr:rowOff>
    </xdr:from>
    <xdr:to>
      <xdr:col>55</xdr:col>
      <xdr:colOff>50800</xdr:colOff>
      <xdr:row>58</xdr:row>
      <xdr:rowOff>100623</xdr:rowOff>
    </xdr:to>
    <xdr:sp macro="" textlink="">
      <xdr:nvSpPr>
        <xdr:cNvPr id="366" name="楕円 365"/>
        <xdr:cNvSpPr/>
      </xdr:nvSpPr>
      <xdr:spPr>
        <a:xfrm>
          <a:off x="10426700" y="99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21900</xdr:rowOff>
    </xdr:from>
    <xdr:ext cx="599010" cy="259045"/>
    <xdr:sp macro="" textlink="">
      <xdr:nvSpPr>
        <xdr:cNvPr id="367" name="普通建設事業費該当値テキスト"/>
        <xdr:cNvSpPr txBox="1"/>
      </xdr:nvSpPr>
      <xdr:spPr>
        <a:xfrm>
          <a:off x="10528300" y="97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6386</xdr:rowOff>
    </xdr:from>
    <xdr:to>
      <xdr:col>50</xdr:col>
      <xdr:colOff>165100</xdr:colOff>
      <xdr:row>58</xdr:row>
      <xdr:rowOff>107986</xdr:rowOff>
    </xdr:to>
    <xdr:sp macro="" textlink="">
      <xdr:nvSpPr>
        <xdr:cNvPr id="368" name="楕円 367"/>
        <xdr:cNvSpPr/>
      </xdr:nvSpPr>
      <xdr:spPr>
        <a:xfrm>
          <a:off x="9588500" y="99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124513</xdr:rowOff>
    </xdr:from>
    <xdr:ext cx="599010" cy="259045"/>
    <xdr:sp macro="" textlink="">
      <xdr:nvSpPr>
        <xdr:cNvPr id="369" name="テキスト ボックス 368"/>
        <xdr:cNvSpPr txBox="1"/>
      </xdr:nvSpPr>
      <xdr:spPr>
        <a:xfrm>
          <a:off x="9339795" y="97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31003</xdr:rowOff>
    </xdr:from>
    <xdr:to>
      <xdr:col>46</xdr:col>
      <xdr:colOff>38100</xdr:colOff>
      <xdr:row>58</xdr:row>
      <xdr:rowOff>132603</xdr:rowOff>
    </xdr:to>
    <xdr:sp macro="" textlink="">
      <xdr:nvSpPr>
        <xdr:cNvPr id="370" name="楕円 369"/>
        <xdr:cNvSpPr/>
      </xdr:nvSpPr>
      <xdr:spPr>
        <a:xfrm>
          <a:off x="8699500" y="9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149130</xdr:rowOff>
    </xdr:from>
    <xdr:ext cx="599010" cy="259045"/>
    <xdr:sp macro="" textlink="">
      <xdr:nvSpPr>
        <xdr:cNvPr id="371" name="テキスト ボックス 370"/>
        <xdr:cNvSpPr txBox="1"/>
      </xdr:nvSpPr>
      <xdr:spPr>
        <a:xfrm>
          <a:off x="8450795" y="975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149517</xdr:rowOff>
    </xdr:from>
    <xdr:to>
      <xdr:col>41</xdr:col>
      <xdr:colOff>101600</xdr:colOff>
      <xdr:row>58</xdr:row>
      <xdr:rowOff>79667</xdr:rowOff>
    </xdr:to>
    <xdr:sp macro="" textlink="">
      <xdr:nvSpPr>
        <xdr:cNvPr id="372" name="楕円 371"/>
        <xdr:cNvSpPr/>
      </xdr:nvSpPr>
      <xdr:spPr>
        <a:xfrm>
          <a:off x="7810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96194</xdr:rowOff>
    </xdr:from>
    <xdr:ext cx="599010" cy="259045"/>
    <xdr:sp macro="" textlink="">
      <xdr:nvSpPr>
        <xdr:cNvPr id="373" name="テキスト ボックス 372"/>
        <xdr:cNvSpPr txBox="1"/>
      </xdr:nvSpPr>
      <xdr:spPr>
        <a:xfrm>
          <a:off x="7561795" y="96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118227</xdr:rowOff>
    </xdr:from>
    <xdr:to>
      <xdr:col>36</xdr:col>
      <xdr:colOff>165100</xdr:colOff>
      <xdr:row>58</xdr:row>
      <xdr:rowOff>48377</xdr:rowOff>
    </xdr:to>
    <xdr:sp macro="" textlink="">
      <xdr:nvSpPr>
        <xdr:cNvPr id="374" name="楕円 373"/>
        <xdr:cNvSpPr/>
      </xdr:nvSpPr>
      <xdr:spPr>
        <a:xfrm>
          <a:off x="6921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64904</xdr:rowOff>
    </xdr:from>
    <xdr:ext cx="599010" cy="259045"/>
    <xdr:sp macro="" textlink="">
      <xdr:nvSpPr>
        <xdr:cNvPr id="375" name="テキスト ボックス 374"/>
        <xdr:cNvSpPr txBox="1"/>
      </xdr:nvSpPr>
      <xdr:spPr>
        <a:xfrm>
          <a:off x="6672795" y="96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135215</xdr:rowOff>
    </xdr:from>
    <xdr:to>
      <xdr:col>55</xdr:col>
      <xdr:colOff>0</xdr:colOff>
      <xdr:row>78</xdr:row>
      <xdr:rowOff>143518</xdr:rowOff>
    </xdr:to>
    <xdr:cxnSp macro="">
      <xdr:nvCxnSpPr>
        <xdr:cNvPr id="406" name="直線コネクタ 405"/>
        <xdr:cNvCxnSpPr/>
      </xdr:nvCxnSpPr>
      <xdr:spPr>
        <a:xfrm>
          <a:off x="9639300" y="13508315"/>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135001</xdr:rowOff>
    </xdr:from>
    <xdr:to>
      <xdr:col>50</xdr:col>
      <xdr:colOff>114300</xdr:colOff>
      <xdr:row>78</xdr:row>
      <xdr:rowOff>135215</xdr:rowOff>
    </xdr:to>
    <xdr:cxnSp macro="">
      <xdr:nvCxnSpPr>
        <xdr:cNvPr id="409" name="直線コネクタ 408"/>
        <xdr:cNvCxnSpPr/>
      </xdr:nvCxnSpPr>
      <xdr:spPr>
        <a:xfrm>
          <a:off x="8750300" y="1350810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53947</xdr:rowOff>
    </xdr:from>
    <xdr:to>
      <xdr:col>45</xdr:col>
      <xdr:colOff>177800</xdr:colOff>
      <xdr:row>78</xdr:row>
      <xdr:rowOff>135001</xdr:rowOff>
    </xdr:to>
    <xdr:cxnSp macro="">
      <xdr:nvCxnSpPr>
        <xdr:cNvPr id="412" name="直線コネクタ 411"/>
        <xdr:cNvCxnSpPr/>
      </xdr:nvCxnSpPr>
      <xdr:spPr>
        <a:xfrm>
          <a:off x="7861300" y="13255597"/>
          <a:ext cx="889000" cy="2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82651</xdr:rowOff>
    </xdr:from>
    <xdr:to>
      <xdr:col>41</xdr:col>
      <xdr:colOff>50800</xdr:colOff>
      <xdr:row>77</xdr:row>
      <xdr:rowOff>53947</xdr:rowOff>
    </xdr:to>
    <xdr:cxnSp macro="">
      <xdr:nvCxnSpPr>
        <xdr:cNvPr id="415" name="直線コネクタ 414"/>
        <xdr:cNvCxnSpPr/>
      </xdr:nvCxnSpPr>
      <xdr:spPr>
        <a:xfrm>
          <a:off x="6972300" y="13112851"/>
          <a:ext cx="889000" cy="1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92718</xdr:rowOff>
    </xdr:from>
    <xdr:to>
      <xdr:col>55</xdr:col>
      <xdr:colOff>50800</xdr:colOff>
      <xdr:row>79</xdr:row>
      <xdr:rowOff>22868</xdr:rowOff>
    </xdr:to>
    <xdr:sp macro="" textlink="">
      <xdr:nvSpPr>
        <xdr:cNvPr id="425" name="楕円 424"/>
        <xdr:cNvSpPr/>
      </xdr:nvSpPr>
      <xdr:spPr>
        <a:xfrm>
          <a:off x="10426700" y="13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52095</xdr:rowOff>
    </xdr:from>
    <xdr:ext cx="599010" cy="259045"/>
    <xdr:sp macro="" textlink="">
      <xdr:nvSpPr>
        <xdr:cNvPr id="426" name="普通建設事業費 （ うち新規整備　）該当値テキスト"/>
        <xdr:cNvSpPr txBox="1"/>
      </xdr:nvSpPr>
      <xdr:spPr>
        <a:xfrm>
          <a:off x="10528300" y="1325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84415</xdr:rowOff>
    </xdr:from>
    <xdr:to>
      <xdr:col>50</xdr:col>
      <xdr:colOff>165100</xdr:colOff>
      <xdr:row>79</xdr:row>
      <xdr:rowOff>14565</xdr:rowOff>
    </xdr:to>
    <xdr:sp macro="" textlink="">
      <xdr:nvSpPr>
        <xdr:cNvPr id="427" name="楕円 426"/>
        <xdr:cNvSpPr/>
      </xdr:nvSpPr>
      <xdr:spPr>
        <a:xfrm>
          <a:off x="9588500" y="134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31092</xdr:rowOff>
    </xdr:from>
    <xdr:ext cx="599010" cy="259045"/>
    <xdr:sp macro="" textlink="">
      <xdr:nvSpPr>
        <xdr:cNvPr id="428" name="テキスト ボックス 427"/>
        <xdr:cNvSpPr txBox="1"/>
      </xdr:nvSpPr>
      <xdr:spPr>
        <a:xfrm>
          <a:off x="9339795" y="132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84201</xdr:rowOff>
    </xdr:from>
    <xdr:to>
      <xdr:col>46</xdr:col>
      <xdr:colOff>38100</xdr:colOff>
      <xdr:row>79</xdr:row>
      <xdr:rowOff>14351</xdr:rowOff>
    </xdr:to>
    <xdr:sp macro="" textlink="">
      <xdr:nvSpPr>
        <xdr:cNvPr id="429" name="楕円 428"/>
        <xdr:cNvSpPr/>
      </xdr:nvSpPr>
      <xdr:spPr>
        <a:xfrm>
          <a:off x="8699500" y="134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30878</xdr:rowOff>
    </xdr:from>
    <xdr:ext cx="599010" cy="259045"/>
    <xdr:sp macro="" textlink="">
      <xdr:nvSpPr>
        <xdr:cNvPr id="430" name="テキスト ボックス 429"/>
        <xdr:cNvSpPr txBox="1"/>
      </xdr:nvSpPr>
      <xdr:spPr>
        <a:xfrm>
          <a:off x="8450795" y="132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3147</xdr:rowOff>
    </xdr:from>
    <xdr:to>
      <xdr:col>41</xdr:col>
      <xdr:colOff>101600</xdr:colOff>
      <xdr:row>77</xdr:row>
      <xdr:rowOff>104747</xdr:rowOff>
    </xdr:to>
    <xdr:sp macro="" textlink="">
      <xdr:nvSpPr>
        <xdr:cNvPr id="431" name="楕円 430"/>
        <xdr:cNvSpPr/>
      </xdr:nvSpPr>
      <xdr:spPr>
        <a:xfrm>
          <a:off x="7810500" y="13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121274</xdr:rowOff>
    </xdr:from>
    <xdr:ext cx="599010" cy="259045"/>
    <xdr:sp macro="" textlink="">
      <xdr:nvSpPr>
        <xdr:cNvPr id="432" name="テキスト ボックス 431"/>
        <xdr:cNvSpPr txBox="1"/>
      </xdr:nvSpPr>
      <xdr:spPr>
        <a:xfrm>
          <a:off x="7561795" y="129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31851</xdr:rowOff>
    </xdr:from>
    <xdr:to>
      <xdr:col>36</xdr:col>
      <xdr:colOff>165100</xdr:colOff>
      <xdr:row>76</xdr:row>
      <xdr:rowOff>133451</xdr:rowOff>
    </xdr:to>
    <xdr:sp macro="" textlink="">
      <xdr:nvSpPr>
        <xdr:cNvPr id="433" name="楕円 432"/>
        <xdr:cNvSpPr/>
      </xdr:nvSpPr>
      <xdr:spPr>
        <a:xfrm>
          <a:off x="6921500" y="13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149979</xdr:rowOff>
    </xdr:from>
    <xdr:ext cx="599010" cy="259045"/>
    <xdr:sp macro="" textlink="">
      <xdr:nvSpPr>
        <xdr:cNvPr id="434" name="テキスト ボックス 433"/>
        <xdr:cNvSpPr txBox="1"/>
      </xdr:nvSpPr>
      <xdr:spPr>
        <a:xfrm>
          <a:off x="6672795" y="12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4225</xdr:rowOff>
    </xdr:from>
    <xdr:to>
      <xdr:col>55</xdr:col>
      <xdr:colOff>0</xdr:colOff>
      <xdr:row>98</xdr:row>
      <xdr:rowOff>18351</xdr:rowOff>
    </xdr:to>
    <xdr:cxnSp macro="">
      <xdr:nvCxnSpPr>
        <xdr:cNvPr id="461" name="直線コネクタ 460"/>
        <xdr:cNvCxnSpPr/>
      </xdr:nvCxnSpPr>
      <xdr:spPr>
        <a:xfrm flipV="1">
          <a:off x="9639300" y="16806325"/>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18351</xdr:rowOff>
    </xdr:from>
    <xdr:to>
      <xdr:col>50</xdr:col>
      <xdr:colOff>114300</xdr:colOff>
      <xdr:row>98</xdr:row>
      <xdr:rowOff>48456</xdr:rowOff>
    </xdr:to>
    <xdr:cxnSp macro="">
      <xdr:nvCxnSpPr>
        <xdr:cNvPr id="464" name="直線コネクタ 463"/>
        <xdr:cNvCxnSpPr/>
      </xdr:nvCxnSpPr>
      <xdr:spPr>
        <a:xfrm flipV="1">
          <a:off x="8750300" y="16820451"/>
          <a:ext cx="8890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48456</xdr:rowOff>
    </xdr:from>
    <xdr:to>
      <xdr:col>45</xdr:col>
      <xdr:colOff>177800</xdr:colOff>
      <xdr:row>98</xdr:row>
      <xdr:rowOff>94241</xdr:rowOff>
    </xdr:to>
    <xdr:cxnSp macro="">
      <xdr:nvCxnSpPr>
        <xdr:cNvPr id="467" name="直線コネクタ 466"/>
        <xdr:cNvCxnSpPr/>
      </xdr:nvCxnSpPr>
      <xdr:spPr>
        <a:xfrm flipV="1">
          <a:off x="7861300" y="1685055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94241</xdr:rowOff>
    </xdr:from>
    <xdr:to>
      <xdr:col>41</xdr:col>
      <xdr:colOff>50800</xdr:colOff>
      <xdr:row>98</xdr:row>
      <xdr:rowOff>117185</xdr:rowOff>
    </xdr:to>
    <xdr:cxnSp macro="">
      <xdr:nvCxnSpPr>
        <xdr:cNvPr id="470" name="直線コネクタ 469"/>
        <xdr:cNvCxnSpPr/>
      </xdr:nvCxnSpPr>
      <xdr:spPr>
        <a:xfrm flipV="1">
          <a:off x="6972300" y="16896341"/>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124875</xdr:rowOff>
    </xdr:from>
    <xdr:to>
      <xdr:col>55</xdr:col>
      <xdr:colOff>50800</xdr:colOff>
      <xdr:row>98</xdr:row>
      <xdr:rowOff>55025</xdr:rowOff>
    </xdr:to>
    <xdr:sp macro="" textlink="">
      <xdr:nvSpPr>
        <xdr:cNvPr id="480" name="楕円 479"/>
        <xdr:cNvSpPr/>
      </xdr:nvSpPr>
      <xdr:spPr>
        <a:xfrm>
          <a:off x="104267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147752</xdr:rowOff>
    </xdr:from>
    <xdr:ext cx="599010" cy="259045"/>
    <xdr:sp macro="" textlink="">
      <xdr:nvSpPr>
        <xdr:cNvPr id="481" name="普通建設事業費 （ うち更新整備　）該当値テキスト"/>
        <xdr:cNvSpPr txBox="1"/>
      </xdr:nvSpPr>
      <xdr:spPr>
        <a:xfrm>
          <a:off x="10528300" y="1660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139001</xdr:rowOff>
    </xdr:from>
    <xdr:to>
      <xdr:col>50</xdr:col>
      <xdr:colOff>165100</xdr:colOff>
      <xdr:row>98</xdr:row>
      <xdr:rowOff>69151</xdr:rowOff>
    </xdr:to>
    <xdr:sp macro="" textlink="">
      <xdr:nvSpPr>
        <xdr:cNvPr id="482" name="楕円 481"/>
        <xdr:cNvSpPr/>
      </xdr:nvSpPr>
      <xdr:spPr>
        <a:xfrm>
          <a:off x="9588500" y="16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85678</xdr:rowOff>
    </xdr:from>
    <xdr:ext cx="599010" cy="259045"/>
    <xdr:sp macro="" textlink="">
      <xdr:nvSpPr>
        <xdr:cNvPr id="483" name="テキスト ボックス 482"/>
        <xdr:cNvSpPr txBox="1"/>
      </xdr:nvSpPr>
      <xdr:spPr>
        <a:xfrm>
          <a:off x="9339795" y="165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169106</xdr:rowOff>
    </xdr:from>
    <xdr:to>
      <xdr:col>46</xdr:col>
      <xdr:colOff>38100</xdr:colOff>
      <xdr:row>98</xdr:row>
      <xdr:rowOff>99256</xdr:rowOff>
    </xdr:to>
    <xdr:sp macro="" textlink="">
      <xdr:nvSpPr>
        <xdr:cNvPr id="484" name="楕円 483"/>
        <xdr:cNvSpPr/>
      </xdr:nvSpPr>
      <xdr:spPr>
        <a:xfrm>
          <a:off x="8699500" y="16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115783</xdr:rowOff>
    </xdr:from>
    <xdr:ext cx="599010" cy="259045"/>
    <xdr:sp macro="" textlink="">
      <xdr:nvSpPr>
        <xdr:cNvPr id="485" name="テキスト ボックス 484"/>
        <xdr:cNvSpPr txBox="1"/>
      </xdr:nvSpPr>
      <xdr:spPr>
        <a:xfrm>
          <a:off x="8450795" y="165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43441</xdr:rowOff>
    </xdr:from>
    <xdr:to>
      <xdr:col>41</xdr:col>
      <xdr:colOff>101600</xdr:colOff>
      <xdr:row>98</xdr:row>
      <xdr:rowOff>145041</xdr:rowOff>
    </xdr:to>
    <xdr:sp macro="" textlink="">
      <xdr:nvSpPr>
        <xdr:cNvPr id="486" name="楕円 485"/>
        <xdr:cNvSpPr/>
      </xdr:nvSpPr>
      <xdr:spPr>
        <a:xfrm>
          <a:off x="7810500" y="168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136168</xdr:rowOff>
    </xdr:from>
    <xdr:ext cx="534377" cy="259045"/>
    <xdr:sp macro="" textlink="">
      <xdr:nvSpPr>
        <xdr:cNvPr id="487" name="テキスト ボックス 486"/>
        <xdr:cNvSpPr txBox="1"/>
      </xdr:nvSpPr>
      <xdr:spPr>
        <a:xfrm>
          <a:off x="7594111" y="169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66385</xdr:rowOff>
    </xdr:from>
    <xdr:to>
      <xdr:col>36</xdr:col>
      <xdr:colOff>165100</xdr:colOff>
      <xdr:row>98</xdr:row>
      <xdr:rowOff>167985</xdr:rowOff>
    </xdr:to>
    <xdr:sp macro="" textlink="">
      <xdr:nvSpPr>
        <xdr:cNvPr id="488" name="楕円 487"/>
        <xdr:cNvSpPr/>
      </xdr:nvSpPr>
      <xdr:spPr>
        <a:xfrm>
          <a:off x="6921500" y="16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159112</xdr:rowOff>
    </xdr:from>
    <xdr:ext cx="534377" cy="259045"/>
    <xdr:sp macro="" textlink="">
      <xdr:nvSpPr>
        <xdr:cNvPr id="489" name="テキスト ボックス 488"/>
        <xdr:cNvSpPr txBox="1"/>
      </xdr:nvSpPr>
      <xdr:spPr>
        <a:xfrm>
          <a:off x="6705111" y="169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29395</xdr:rowOff>
    </xdr:from>
    <xdr:to>
      <xdr:col>85</xdr:col>
      <xdr:colOff>127000</xdr:colOff>
      <xdr:row>37</xdr:row>
      <xdr:rowOff>124795</xdr:rowOff>
    </xdr:to>
    <xdr:cxnSp macro="">
      <xdr:nvCxnSpPr>
        <xdr:cNvPr id="514" name="直線コネクタ 513"/>
        <xdr:cNvCxnSpPr/>
      </xdr:nvCxnSpPr>
      <xdr:spPr>
        <a:xfrm flipV="1">
          <a:off x="15481300" y="6201595"/>
          <a:ext cx="838200" cy="2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124795</xdr:rowOff>
    </xdr:from>
    <xdr:to>
      <xdr:col>81</xdr:col>
      <xdr:colOff>50800</xdr:colOff>
      <xdr:row>38</xdr:row>
      <xdr:rowOff>25400</xdr:rowOff>
    </xdr:to>
    <xdr:cxnSp macro="">
      <xdr:nvCxnSpPr>
        <xdr:cNvPr id="517" name="直線コネクタ 516"/>
        <xdr:cNvCxnSpPr/>
      </xdr:nvCxnSpPr>
      <xdr:spPr>
        <a:xfrm flipV="1">
          <a:off x="14592300" y="6468445"/>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118566</xdr:rowOff>
    </xdr:from>
    <xdr:to>
      <xdr:col>76</xdr:col>
      <xdr:colOff>114300</xdr:colOff>
      <xdr:row>38</xdr:row>
      <xdr:rowOff>25400</xdr:rowOff>
    </xdr:to>
    <xdr:cxnSp macro="">
      <xdr:nvCxnSpPr>
        <xdr:cNvPr id="520" name="直線コネクタ 519"/>
        <xdr:cNvCxnSpPr/>
      </xdr:nvCxnSpPr>
      <xdr:spPr>
        <a:xfrm>
          <a:off x="13703300" y="6119316"/>
          <a:ext cx="889000" cy="4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118566</xdr:rowOff>
    </xdr:from>
    <xdr:to>
      <xdr:col>71</xdr:col>
      <xdr:colOff>177800</xdr:colOff>
      <xdr:row>36</xdr:row>
      <xdr:rowOff>154913</xdr:rowOff>
    </xdr:to>
    <xdr:cxnSp macro="">
      <xdr:nvCxnSpPr>
        <xdr:cNvPr id="523" name="直線コネクタ 522"/>
        <xdr:cNvCxnSpPr/>
      </xdr:nvCxnSpPr>
      <xdr:spPr>
        <a:xfrm flipV="1">
          <a:off x="12814300" y="6119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150045</xdr:rowOff>
    </xdr:from>
    <xdr:to>
      <xdr:col>85</xdr:col>
      <xdr:colOff>177800</xdr:colOff>
      <xdr:row>36</xdr:row>
      <xdr:rowOff>80195</xdr:rowOff>
    </xdr:to>
    <xdr:sp macro="" textlink="">
      <xdr:nvSpPr>
        <xdr:cNvPr id="533" name="楕円 532"/>
        <xdr:cNvSpPr/>
      </xdr:nvSpPr>
      <xdr:spPr>
        <a:xfrm>
          <a:off x="16268700" y="61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1472</xdr:rowOff>
    </xdr:from>
    <xdr:ext cx="534377" cy="259045"/>
    <xdr:sp macro="" textlink="">
      <xdr:nvSpPr>
        <xdr:cNvPr id="534" name="災害復旧事業費該当値テキスト"/>
        <xdr:cNvSpPr txBox="1"/>
      </xdr:nvSpPr>
      <xdr:spPr>
        <a:xfrm>
          <a:off x="16370300" y="60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73995</xdr:rowOff>
    </xdr:from>
    <xdr:to>
      <xdr:col>81</xdr:col>
      <xdr:colOff>101600</xdr:colOff>
      <xdr:row>38</xdr:row>
      <xdr:rowOff>4145</xdr:rowOff>
    </xdr:to>
    <xdr:sp macro="" textlink="">
      <xdr:nvSpPr>
        <xdr:cNvPr id="535" name="楕円 534"/>
        <xdr:cNvSpPr/>
      </xdr:nvSpPr>
      <xdr:spPr>
        <a:xfrm>
          <a:off x="154305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166722</xdr:rowOff>
    </xdr:from>
    <xdr:ext cx="534377" cy="259045"/>
    <xdr:sp macro="" textlink="">
      <xdr:nvSpPr>
        <xdr:cNvPr id="536" name="テキスト ボックス 535"/>
        <xdr:cNvSpPr txBox="1"/>
      </xdr:nvSpPr>
      <xdr:spPr>
        <a:xfrm>
          <a:off x="15214111" y="65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67766</xdr:rowOff>
    </xdr:from>
    <xdr:to>
      <xdr:col>72</xdr:col>
      <xdr:colOff>38100</xdr:colOff>
      <xdr:row>35</xdr:row>
      <xdr:rowOff>169366</xdr:rowOff>
    </xdr:to>
    <xdr:sp macro="" textlink="">
      <xdr:nvSpPr>
        <xdr:cNvPr id="539" name="楕円 538"/>
        <xdr:cNvSpPr/>
      </xdr:nvSpPr>
      <xdr:spPr>
        <a:xfrm>
          <a:off x="13652500" y="60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14443</xdr:rowOff>
    </xdr:from>
    <xdr:ext cx="534377" cy="259045"/>
    <xdr:sp macro="" textlink="">
      <xdr:nvSpPr>
        <xdr:cNvPr id="540" name="テキスト ボックス 539"/>
        <xdr:cNvSpPr txBox="1"/>
      </xdr:nvSpPr>
      <xdr:spPr>
        <a:xfrm>
          <a:off x="13436111" y="58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104113</xdr:rowOff>
    </xdr:from>
    <xdr:to>
      <xdr:col>67</xdr:col>
      <xdr:colOff>101600</xdr:colOff>
      <xdr:row>37</xdr:row>
      <xdr:rowOff>34263</xdr:rowOff>
    </xdr:to>
    <xdr:sp macro="" textlink="">
      <xdr:nvSpPr>
        <xdr:cNvPr id="541" name="楕円 540"/>
        <xdr:cNvSpPr/>
      </xdr:nvSpPr>
      <xdr:spPr>
        <a:xfrm>
          <a:off x="12763500" y="62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50790</xdr:rowOff>
    </xdr:from>
    <xdr:ext cx="534377" cy="259045"/>
    <xdr:sp macro="" textlink="">
      <xdr:nvSpPr>
        <xdr:cNvPr id="542" name="テキスト ボックス 541"/>
        <xdr:cNvSpPr txBox="1"/>
      </xdr:nvSpPr>
      <xdr:spPr>
        <a:xfrm>
          <a:off x="12547111" y="60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63243</xdr:rowOff>
    </xdr:from>
    <xdr:to>
      <xdr:col>85</xdr:col>
      <xdr:colOff>127000</xdr:colOff>
      <xdr:row>76</xdr:row>
      <xdr:rowOff>77856</xdr:rowOff>
    </xdr:to>
    <xdr:cxnSp macro="">
      <xdr:nvCxnSpPr>
        <xdr:cNvPr id="620" name="直線コネクタ 619"/>
        <xdr:cNvCxnSpPr/>
      </xdr:nvCxnSpPr>
      <xdr:spPr>
        <a:xfrm flipV="1">
          <a:off x="15481300" y="13093443"/>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56663</xdr:rowOff>
    </xdr:from>
    <xdr:to>
      <xdr:col>81</xdr:col>
      <xdr:colOff>50800</xdr:colOff>
      <xdr:row>76</xdr:row>
      <xdr:rowOff>77856</xdr:rowOff>
    </xdr:to>
    <xdr:cxnSp macro="">
      <xdr:nvCxnSpPr>
        <xdr:cNvPr id="623" name="直線コネクタ 622"/>
        <xdr:cNvCxnSpPr/>
      </xdr:nvCxnSpPr>
      <xdr:spPr>
        <a:xfrm>
          <a:off x="14592300" y="13086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44958</xdr:rowOff>
    </xdr:from>
    <xdr:to>
      <xdr:col>76</xdr:col>
      <xdr:colOff>114300</xdr:colOff>
      <xdr:row>76</xdr:row>
      <xdr:rowOff>56663</xdr:rowOff>
    </xdr:to>
    <xdr:cxnSp macro="">
      <xdr:nvCxnSpPr>
        <xdr:cNvPr id="626" name="直線コネクタ 625"/>
        <xdr:cNvCxnSpPr/>
      </xdr:nvCxnSpPr>
      <xdr:spPr>
        <a:xfrm>
          <a:off x="13703300" y="13075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11881</xdr:rowOff>
    </xdr:from>
    <xdr:to>
      <xdr:col>71</xdr:col>
      <xdr:colOff>177800</xdr:colOff>
      <xdr:row>76</xdr:row>
      <xdr:rowOff>44958</xdr:rowOff>
    </xdr:to>
    <xdr:cxnSp macro="">
      <xdr:nvCxnSpPr>
        <xdr:cNvPr id="629" name="直線コネクタ 628"/>
        <xdr:cNvCxnSpPr/>
      </xdr:nvCxnSpPr>
      <xdr:spPr>
        <a:xfrm>
          <a:off x="12814300" y="13042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12443</xdr:rowOff>
    </xdr:from>
    <xdr:to>
      <xdr:col>85</xdr:col>
      <xdr:colOff>177800</xdr:colOff>
      <xdr:row>76</xdr:row>
      <xdr:rowOff>114043</xdr:rowOff>
    </xdr:to>
    <xdr:sp macro="" textlink="">
      <xdr:nvSpPr>
        <xdr:cNvPr id="639" name="楕円 638"/>
        <xdr:cNvSpPr/>
      </xdr:nvSpPr>
      <xdr:spPr>
        <a:xfrm>
          <a:off x="162687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35320</xdr:rowOff>
    </xdr:from>
    <xdr:ext cx="599010" cy="259045"/>
    <xdr:sp macro="" textlink="">
      <xdr:nvSpPr>
        <xdr:cNvPr id="640" name="公債費該当値テキスト"/>
        <xdr:cNvSpPr txBox="1"/>
      </xdr:nvSpPr>
      <xdr:spPr>
        <a:xfrm>
          <a:off x="16370300" y="128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27056</xdr:rowOff>
    </xdr:from>
    <xdr:to>
      <xdr:col>81</xdr:col>
      <xdr:colOff>101600</xdr:colOff>
      <xdr:row>76</xdr:row>
      <xdr:rowOff>128656</xdr:rowOff>
    </xdr:to>
    <xdr:sp macro="" textlink="">
      <xdr:nvSpPr>
        <xdr:cNvPr id="641" name="楕円 640"/>
        <xdr:cNvSpPr/>
      </xdr:nvSpPr>
      <xdr:spPr>
        <a:xfrm>
          <a:off x="15430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145183</xdr:rowOff>
    </xdr:from>
    <xdr:ext cx="599010" cy="259045"/>
    <xdr:sp macro="" textlink="">
      <xdr:nvSpPr>
        <xdr:cNvPr id="642" name="テキスト ボックス 641"/>
        <xdr:cNvSpPr txBox="1"/>
      </xdr:nvSpPr>
      <xdr:spPr>
        <a:xfrm>
          <a:off x="15181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5863</xdr:rowOff>
    </xdr:from>
    <xdr:to>
      <xdr:col>76</xdr:col>
      <xdr:colOff>165100</xdr:colOff>
      <xdr:row>76</xdr:row>
      <xdr:rowOff>107463</xdr:rowOff>
    </xdr:to>
    <xdr:sp macro="" textlink="">
      <xdr:nvSpPr>
        <xdr:cNvPr id="643" name="楕円 642"/>
        <xdr:cNvSpPr/>
      </xdr:nvSpPr>
      <xdr:spPr>
        <a:xfrm>
          <a:off x="14541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123990</xdr:rowOff>
    </xdr:from>
    <xdr:ext cx="599010" cy="259045"/>
    <xdr:sp macro="" textlink="">
      <xdr:nvSpPr>
        <xdr:cNvPr id="644" name="テキスト ボックス 643"/>
        <xdr:cNvSpPr txBox="1"/>
      </xdr:nvSpPr>
      <xdr:spPr>
        <a:xfrm>
          <a:off x="14292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165608</xdr:rowOff>
    </xdr:from>
    <xdr:to>
      <xdr:col>72</xdr:col>
      <xdr:colOff>38100</xdr:colOff>
      <xdr:row>76</xdr:row>
      <xdr:rowOff>95758</xdr:rowOff>
    </xdr:to>
    <xdr:sp macro="" textlink="">
      <xdr:nvSpPr>
        <xdr:cNvPr id="645" name="楕円 644"/>
        <xdr:cNvSpPr/>
      </xdr:nvSpPr>
      <xdr:spPr>
        <a:xfrm>
          <a:off x="136525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112285</xdr:rowOff>
    </xdr:from>
    <xdr:ext cx="599010" cy="259045"/>
    <xdr:sp macro="" textlink="">
      <xdr:nvSpPr>
        <xdr:cNvPr id="646" name="テキスト ボックス 645"/>
        <xdr:cNvSpPr txBox="1"/>
      </xdr:nvSpPr>
      <xdr:spPr>
        <a:xfrm>
          <a:off x="13403795" y="127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132532</xdr:rowOff>
    </xdr:from>
    <xdr:to>
      <xdr:col>67</xdr:col>
      <xdr:colOff>101600</xdr:colOff>
      <xdr:row>76</xdr:row>
      <xdr:rowOff>62681</xdr:rowOff>
    </xdr:to>
    <xdr:sp macro="" textlink="">
      <xdr:nvSpPr>
        <xdr:cNvPr id="647" name="楕円 646"/>
        <xdr:cNvSpPr/>
      </xdr:nvSpPr>
      <xdr:spPr>
        <a:xfrm>
          <a:off x="12763500" y="12991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79209</xdr:rowOff>
    </xdr:from>
    <xdr:ext cx="599010" cy="259045"/>
    <xdr:sp macro="" textlink="">
      <xdr:nvSpPr>
        <xdr:cNvPr id="648" name="テキスト ボックス 647"/>
        <xdr:cNvSpPr txBox="1"/>
      </xdr:nvSpPr>
      <xdr:spPr>
        <a:xfrm>
          <a:off x="12514795" y="127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44424</xdr:rowOff>
    </xdr:from>
    <xdr:to>
      <xdr:col>85</xdr:col>
      <xdr:colOff>127000</xdr:colOff>
      <xdr:row>98</xdr:row>
      <xdr:rowOff>46137</xdr:rowOff>
    </xdr:to>
    <xdr:cxnSp macro="">
      <xdr:nvCxnSpPr>
        <xdr:cNvPr id="675" name="直線コネクタ 674"/>
        <xdr:cNvCxnSpPr/>
      </xdr:nvCxnSpPr>
      <xdr:spPr>
        <a:xfrm>
          <a:off x="15481300" y="168465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44424</xdr:rowOff>
    </xdr:from>
    <xdr:to>
      <xdr:col>81</xdr:col>
      <xdr:colOff>50800</xdr:colOff>
      <xdr:row>98</xdr:row>
      <xdr:rowOff>60596</xdr:rowOff>
    </xdr:to>
    <xdr:cxnSp macro="">
      <xdr:nvCxnSpPr>
        <xdr:cNvPr id="678" name="直線コネクタ 677"/>
        <xdr:cNvCxnSpPr/>
      </xdr:nvCxnSpPr>
      <xdr:spPr>
        <a:xfrm flipV="1">
          <a:off x="14592300" y="16846524"/>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60596</xdr:rowOff>
    </xdr:from>
    <xdr:to>
      <xdr:col>76</xdr:col>
      <xdr:colOff>114300</xdr:colOff>
      <xdr:row>98</xdr:row>
      <xdr:rowOff>68968</xdr:rowOff>
    </xdr:to>
    <xdr:cxnSp macro="">
      <xdr:nvCxnSpPr>
        <xdr:cNvPr id="681" name="直線コネクタ 680"/>
        <xdr:cNvCxnSpPr/>
      </xdr:nvCxnSpPr>
      <xdr:spPr>
        <a:xfrm flipV="1">
          <a:off x="13703300" y="16862696"/>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68968</xdr:rowOff>
    </xdr:from>
    <xdr:to>
      <xdr:col>71</xdr:col>
      <xdr:colOff>177800</xdr:colOff>
      <xdr:row>98</xdr:row>
      <xdr:rowOff>104769</xdr:rowOff>
    </xdr:to>
    <xdr:cxnSp macro="">
      <xdr:nvCxnSpPr>
        <xdr:cNvPr id="684" name="直線コネクタ 683"/>
        <xdr:cNvCxnSpPr/>
      </xdr:nvCxnSpPr>
      <xdr:spPr>
        <a:xfrm flipV="1">
          <a:off x="12814300" y="16871068"/>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166787</xdr:rowOff>
    </xdr:from>
    <xdr:to>
      <xdr:col>85</xdr:col>
      <xdr:colOff>177800</xdr:colOff>
      <xdr:row>98</xdr:row>
      <xdr:rowOff>96937</xdr:rowOff>
    </xdr:to>
    <xdr:sp macro="" textlink="">
      <xdr:nvSpPr>
        <xdr:cNvPr id="694" name="楕円 693"/>
        <xdr:cNvSpPr/>
      </xdr:nvSpPr>
      <xdr:spPr>
        <a:xfrm>
          <a:off x="16268700" y="167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126164</xdr:rowOff>
    </xdr:from>
    <xdr:ext cx="599010" cy="259045"/>
    <xdr:sp macro="" textlink="">
      <xdr:nvSpPr>
        <xdr:cNvPr id="695" name="積立金該当値テキスト"/>
        <xdr:cNvSpPr txBox="1"/>
      </xdr:nvSpPr>
      <xdr:spPr>
        <a:xfrm>
          <a:off x="16370300" y="1658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165074</xdr:rowOff>
    </xdr:from>
    <xdr:to>
      <xdr:col>81</xdr:col>
      <xdr:colOff>101600</xdr:colOff>
      <xdr:row>98</xdr:row>
      <xdr:rowOff>95224</xdr:rowOff>
    </xdr:to>
    <xdr:sp macro="" textlink="">
      <xdr:nvSpPr>
        <xdr:cNvPr id="696" name="楕円 695"/>
        <xdr:cNvSpPr/>
      </xdr:nvSpPr>
      <xdr:spPr>
        <a:xfrm>
          <a:off x="15430500" y="167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111751</xdr:rowOff>
    </xdr:from>
    <xdr:ext cx="599010" cy="259045"/>
    <xdr:sp macro="" textlink="">
      <xdr:nvSpPr>
        <xdr:cNvPr id="697" name="テキスト ボックス 696"/>
        <xdr:cNvSpPr txBox="1"/>
      </xdr:nvSpPr>
      <xdr:spPr>
        <a:xfrm>
          <a:off x="15181795" y="1657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9796</xdr:rowOff>
    </xdr:from>
    <xdr:to>
      <xdr:col>76</xdr:col>
      <xdr:colOff>165100</xdr:colOff>
      <xdr:row>98</xdr:row>
      <xdr:rowOff>111396</xdr:rowOff>
    </xdr:to>
    <xdr:sp macro="" textlink="">
      <xdr:nvSpPr>
        <xdr:cNvPr id="698" name="楕円 697"/>
        <xdr:cNvSpPr/>
      </xdr:nvSpPr>
      <xdr:spPr>
        <a:xfrm>
          <a:off x="14541500" y="168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127923</xdr:rowOff>
    </xdr:from>
    <xdr:ext cx="599010" cy="259045"/>
    <xdr:sp macro="" textlink="">
      <xdr:nvSpPr>
        <xdr:cNvPr id="699" name="テキスト ボックス 698"/>
        <xdr:cNvSpPr txBox="1"/>
      </xdr:nvSpPr>
      <xdr:spPr>
        <a:xfrm>
          <a:off x="14292795" y="165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18168</xdr:rowOff>
    </xdr:from>
    <xdr:to>
      <xdr:col>72</xdr:col>
      <xdr:colOff>38100</xdr:colOff>
      <xdr:row>98</xdr:row>
      <xdr:rowOff>119768</xdr:rowOff>
    </xdr:to>
    <xdr:sp macro="" textlink="">
      <xdr:nvSpPr>
        <xdr:cNvPr id="700" name="楕円 699"/>
        <xdr:cNvSpPr/>
      </xdr:nvSpPr>
      <xdr:spPr>
        <a:xfrm>
          <a:off x="136525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110895</xdr:rowOff>
    </xdr:from>
    <xdr:ext cx="599010" cy="259045"/>
    <xdr:sp macro="" textlink="">
      <xdr:nvSpPr>
        <xdr:cNvPr id="701" name="テキスト ボックス 700"/>
        <xdr:cNvSpPr txBox="1"/>
      </xdr:nvSpPr>
      <xdr:spPr>
        <a:xfrm>
          <a:off x="13403795" y="1691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53969</xdr:rowOff>
    </xdr:from>
    <xdr:to>
      <xdr:col>67</xdr:col>
      <xdr:colOff>101600</xdr:colOff>
      <xdr:row>98</xdr:row>
      <xdr:rowOff>155569</xdr:rowOff>
    </xdr:to>
    <xdr:sp macro="" textlink="">
      <xdr:nvSpPr>
        <xdr:cNvPr id="702" name="楕円 701"/>
        <xdr:cNvSpPr/>
      </xdr:nvSpPr>
      <xdr:spPr>
        <a:xfrm>
          <a:off x="12763500" y="168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646</xdr:rowOff>
    </xdr:from>
    <xdr:ext cx="534377" cy="259045"/>
    <xdr:sp macro="" textlink="">
      <xdr:nvSpPr>
        <xdr:cNvPr id="703" name="テキスト ボックス 702"/>
        <xdr:cNvSpPr txBox="1"/>
      </xdr:nvSpPr>
      <xdr:spPr>
        <a:xfrm>
          <a:off x="12547111" y="166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94689</xdr:rowOff>
    </xdr:from>
    <xdr:to>
      <xdr:col>116</xdr:col>
      <xdr:colOff>63500</xdr:colOff>
      <xdr:row>38</xdr:row>
      <xdr:rowOff>125138</xdr:rowOff>
    </xdr:to>
    <xdr:cxnSp macro="">
      <xdr:nvCxnSpPr>
        <xdr:cNvPr id="730" name="直線コネクタ 729"/>
        <xdr:cNvCxnSpPr/>
      </xdr:nvCxnSpPr>
      <xdr:spPr>
        <a:xfrm>
          <a:off x="21323300" y="6609789"/>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94689</xdr:rowOff>
    </xdr:from>
    <xdr:to>
      <xdr:col>111</xdr:col>
      <xdr:colOff>177800</xdr:colOff>
      <xdr:row>38</xdr:row>
      <xdr:rowOff>139700</xdr:rowOff>
    </xdr:to>
    <xdr:cxnSp macro="">
      <xdr:nvCxnSpPr>
        <xdr:cNvPr id="733" name="直線コネクタ 732"/>
        <xdr:cNvCxnSpPr/>
      </xdr:nvCxnSpPr>
      <xdr:spPr>
        <a:xfrm flipV="1">
          <a:off x="20434300" y="66097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128796</xdr:rowOff>
    </xdr:from>
    <xdr:to>
      <xdr:col>107</xdr:col>
      <xdr:colOff>50800</xdr:colOff>
      <xdr:row>38</xdr:row>
      <xdr:rowOff>139700</xdr:rowOff>
    </xdr:to>
    <xdr:cxnSp macro="">
      <xdr:nvCxnSpPr>
        <xdr:cNvPr id="736" name="直線コネクタ 735"/>
        <xdr:cNvCxnSpPr/>
      </xdr:nvCxnSpPr>
      <xdr:spPr>
        <a:xfrm>
          <a:off x="19545300" y="664389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128796</xdr:rowOff>
    </xdr:from>
    <xdr:to>
      <xdr:col>102</xdr:col>
      <xdr:colOff>114300</xdr:colOff>
      <xdr:row>38</xdr:row>
      <xdr:rowOff>128979</xdr:rowOff>
    </xdr:to>
    <xdr:cxnSp macro="">
      <xdr:nvCxnSpPr>
        <xdr:cNvPr id="739" name="直線コネクタ 738"/>
        <xdr:cNvCxnSpPr/>
      </xdr:nvCxnSpPr>
      <xdr:spPr>
        <a:xfrm flipV="1">
          <a:off x="18656300" y="664389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1559</xdr:rowOff>
    </xdr:from>
    <xdr:ext cx="378565" cy="259045"/>
    <xdr:sp macro="" textlink="">
      <xdr:nvSpPr>
        <xdr:cNvPr id="743" name="テキスト ボックス 742"/>
        <xdr:cNvSpPr txBox="1"/>
      </xdr:nvSpPr>
      <xdr:spPr>
        <a:xfrm>
          <a:off x="18467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74338</xdr:rowOff>
    </xdr:from>
    <xdr:to>
      <xdr:col>116</xdr:col>
      <xdr:colOff>114300</xdr:colOff>
      <xdr:row>39</xdr:row>
      <xdr:rowOff>4488</xdr:rowOff>
    </xdr:to>
    <xdr:sp macro="" textlink="">
      <xdr:nvSpPr>
        <xdr:cNvPr id="749" name="楕円 748"/>
        <xdr:cNvSpPr/>
      </xdr:nvSpPr>
      <xdr:spPr>
        <a:xfrm>
          <a:off x="221107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78565" cy="259045"/>
    <xdr:sp macro="" textlink="">
      <xdr:nvSpPr>
        <xdr:cNvPr id="750" name="投資及び出資金該当値テキスト"/>
        <xdr:cNvSpPr txBox="1"/>
      </xdr:nvSpPr>
      <xdr:spPr>
        <a:xfrm>
          <a:off x="22212300"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43889</xdr:rowOff>
    </xdr:from>
    <xdr:to>
      <xdr:col>112</xdr:col>
      <xdr:colOff>38100</xdr:colOff>
      <xdr:row>38</xdr:row>
      <xdr:rowOff>145489</xdr:rowOff>
    </xdr:to>
    <xdr:sp macro="" textlink="">
      <xdr:nvSpPr>
        <xdr:cNvPr id="751" name="楕円 750"/>
        <xdr:cNvSpPr/>
      </xdr:nvSpPr>
      <xdr:spPr>
        <a:xfrm>
          <a:off x="212725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162016</xdr:rowOff>
    </xdr:from>
    <xdr:ext cx="469744" cy="259045"/>
    <xdr:sp macro="" textlink="">
      <xdr:nvSpPr>
        <xdr:cNvPr id="752" name="テキスト ボックス 751"/>
        <xdr:cNvSpPr txBox="1"/>
      </xdr:nvSpPr>
      <xdr:spPr>
        <a:xfrm>
          <a:off x="21088428" y="63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77996</xdr:rowOff>
    </xdr:from>
    <xdr:to>
      <xdr:col>102</xdr:col>
      <xdr:colOff>165100</xdr:colOff>
      <xdr:row>39</xdr:row>
      <xdr:rowOff>8146</xdr:rowOff>
    </xdr:to>
    <xdr:sp macro="" textlink="">
      <xdr:nvSpPr>
        <xdr:cNvPr id="755" name="楕円 754"/>
        <xdr:cNvSpPr/>
      </xdr:nvSpPr>
      <xdr:spPr>
        <a:xfrm>
          <a:off x="19494500" y="65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170723</xdr:rowOff>
    </xdr:from>
    <xdr:ext cx="378565" cy="259045"/>
    <xdr:sp macro="" textlink="">
      <xdr:nvSpPr>
        <xdr:cNvPr id="756" name="テキスト ボックス 755"/>
        <xdr:cNvSpPr txBox="1"/>
      </xdr:nvSpPr>
      <xdr:spPr>
        <a:xfrm>
          <a:off x="19356017" y="668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78179</xdr:rowOff>
    </xdr:from>
    <xdr:to>
      <xdr:col>98</xdr:col>
      <xdr:colOff>38100</xdr:colOff>
      <xdr:row>39</xdr:row>
      <xdr:rowOff>8329</xdr:rowOff>
    </xdr:to>
    <xdr:sp macro="" textlink="">
      <xdr:nvSpPr>
        <xdr:cNvPr id="757" name="楕円 756"/>
        <xdr:cNvSpPr/>
      </xdr:nvSpPr>
      <xdr:spPr>
        <a:xfrm>
          <a:off x="18605500" y="6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24856</xdr:rowOff>
    </xdr:from>
    <xdr:ext cx="378565" cy="259045"/>
    <xdr:sp macro="" textlink="">
      <xdr:nvSpPr>
        <xdr:cNvPr id="758" name="テキスト ボックス 757"/>
        <xdr:cNvSpPr txBox="1"/>
      </xdr:nvSpPr>
      <xdr:spPr>
        <a:xfrm>
          <a:off x="18467017" y="636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116749</xdr:rowOff>
    </xdr:from>
    <xdr:to>
      <xdr:col>116</xdr:col>
      <xdr:colOff>63500</xdr:colOff>
      <xdr:row>57</xdr:row>
      <xdr:rowOff>167452</xdr:rowOff>
    </xdr:to>
    <xdr:cxnSp macro="">
      <xdr:nvCxnSpPr>
        <xdr:cNvPr id="785" name="直線コネクタ 784"/>
        <xdr:cNvCxnSpPr/>
      </xdr:nvCxnSpPr>
      <xdr:spPr>
        <a:xfrm flipV="1">
          <a:off x="21323300" y="9889399"/>
          <a:ext cx="8382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164206</xdr:rowOff>
    </xdr:from>
    <xdr:to>
      <xdr:col>111</xdr:col>
      <xdr:colOff>177800</xdr:colOff>
      <xdr:row>57</xdr:row>
      <xdr:rowOff>167452</xdr:rowOff>
    </xdr:to>
    <xdr:cxnSp macro="">
      <xdr:nvCxnSpPr>
        <xdr:cNvPr id="788" name="直線コネクタ 787"/>
        <xdr:cNvCxnSpPr/>
      </xdr:nvCxnSpPr>
      <xdr:spPr>
        <a:xfrm>
          <a:off x="20434300" y="993685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164206</xdr:rowOff>
    </xdr:from>
    <xdr:to>
      <xdr:col>107</xdr:col>
      <xdr:colOff>50800</xdr:colOff>
      <xdr:row>58</xdr:row>
      <xdr:rowOff>48626</xdr:rowOff>
    </xdr:to>
    <xdr:cxnSp macro="">
      <xdr:nvCxnSpPr>
        <xdr:cNvPr id="791" name="直線コネクタ 790"/>
        <xdr:cNvCxnSpPr/>
      </xdr:nvCxnSpPr>
      <xdr:spPr>
        <a:xfrm flipV="1">
          <a:off x="19545300" y="9936856"/>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48626</xdr:rowOff>
    </xdr:from>
    <xdr:to>
      <xdr:col>102</xdr:col>
      <xdr:colOff>114300</xdr:colOff>
      <xdr:row>58</xdr:row>
      <xdr:rowOff>117983</xdr:rowOff>
    </xdr:to>
    <xdr:cxnSp macro="">
      <xdr:nvCxnSpPr>
        <xdr:cNvPr id="794" name="直線コネクタ 793"/>
        <xdr:cNvCxnSpPr/>
      </xdr:nvCxnSpPr>
      <xdr:spPr>
        <a:xfrm flipV="1">
          <a:off x="18656300" y="9992726"/>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65949</xdr:rowOff>
    </xdr:from>
    <xdr:to>
      <xdr:col>116</xdr:col>
      <xdr:colOff>114300</xdr:colOff>
      <xdr:row>57</xdr:row>
      <xdr:rowOff>167549</xdr:rowOff>
    </xdr:to>
    <xdr:sp macro="" textlink="">
      <xdr:nvSpPr>
        <xdr:cNvPr id="804" name="楕円 803"/>
        <xdr:cNvSpPr/>
      </xdr:nvSpPr>
      <xdr:spPr>
        <a:xfrm>
          <a:off x="221107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88826</xdr:rowOff>
    </xdr:from>
    <xdr:ext cx="469744" cy="259045"/>
    <xdr:sp macro="" textlink="">
      <xdr:nvSpPr>
        <xdr:cNvPr id="805" name="貸付金該当値テキスト"/>
        <xdr:cNvSpPr txBox="1"/>
      </xdr:nvSpPr>
      <xdr:spPr>
        <a:xfrm>
          <a:off x="22212300" y="969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116652</xdr:rowOff>
    </xdr:from>
    <xdr:to>
      <xdr:col>112</xdr:col>
      <xdr:colOff>38100</xdr:colOff>
      <xdr:row>58</xdr:row>
      <xdr:rowOff>46802</xdr:rowOff>
    </xdr:to>
    <xdr:sp macro="" textlink="">
      <xdr:nvSpPr>
        <xdr:cNvPr id="806" name="楕円 805"/>
        <xdr:cNvSpPr/>
      </xdr:nvSpPr>
      <xdr:spPr>
        <a:xfrm>
          <a:off x="21272500" y="9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37929</xdr:rowOff>
    </xdr:from>
    <xdr:ext cx="469744" cy="259045"/>
    <xdr:sp macro="" textlink="">
      <xdr:nvSpPr>
        <xdr:cNvPr id="807" name="テキスト ボックス 806"/>
        <xdr:cNvSpPr txBox="1"/>
      </xdr:nvSpPr>
      <xdr:spPr>
        <a:xfrm>
          <a:off x="21088428" y="99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113406</xdr:rowOff>
    </xdr:from>
    <xdr:to>
      <xdr:col>107</xdr:col>
      <xdr:colOff>101600</xdr:colOff>
      <xdr:row>58</xdr:row>
      <xdr:rowOff>43556</xdr:rowOff>
    </xdr:to>
    <xdr:sp macro="" textlink="">
      <xdr:nvSpPr>
        <xdr:cNvPr id="808" name="楕円 807"/>
        <xdr:cNvSpPr/>
      </xdr:nvSpPr>
      <xdr:spPr>
        <a:xfrm>
          <a:off x="20383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34683</xdr:rowOff>
    </xdr:from>
    <xdr:ext cx="469744" cy="259045"/>
    <xdr:sp macro="" textlink="">
      <xdr:nvSpPr>
        <xdr:cNvPr id="809" name="テキスト ボックス 808"/>
        <xdr:cNvSpPr txBox="1"/>
      </xdr:nvSpPr>
      <xdr:spPr>
        <a:xfrm>
          <a:off x="20199428" y="99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169276</xdr:rowOff>
    </xdr:from>
    <xdr:to>
      <xdr:col>102</xdr:col>
      <xdr:colOff>165100</xdr:colOff>
      <xdr:row>58</xdr:row>
      <xdr:rowOff>99426</xdr:rowOff>
    </xdr:to>
    <xdr:sp macro="" textlink="">
      <xdr:nvSpPr>
        <xdr:cNvPr id="810" name="楕円 809"/>
        <xdr:cNvSpPr/>
      </xdr:nvSpPr>
      <xdr:spPr>
        <a:xfrm>
          <a:off x="19494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90553</xdr:rowOff>
    </xdr:from>
    <xdr:ext cx="469744" cy="259045"/>
    <xdr:sp macro="" textlink="">
      <xdr:nvSpPr>
        <xdr:cNvPr id="811" name="テキスト ボックス 810"/>
        <xdr:cNvSpPr txBox="1"/>
      </xdr:nvSpPr>
      <xdr:spPr>
        <a:xfrm>
          <a:off x="19310428" y="1003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67183</xdr:rowOff>
    </xdr:from>
    <xdr:to>
      <xdr:col>98</xdr:col>
      <xdr:colOff>38100</xdr:colOff>
      <xdr:row>58</xdr:row>
      <xdr:rowOff>168783</xdr:rowOff>
    </xdr:to>
    <xdr:sp macro="" textlink="">
      <xdr:nvSpPr>
        <xdr:cNvPr id="812" name="楕円 811"/>
        <xdr:cNvSpPr/>
      </xdr:nvSpPr>
      <xdr:spPr>
        <a:xfrm>
          <a:off x="18605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159910</xdr:rowOff>
    </xdr:from>
    <xdr:ext cx="378565" cy="259045"/>
    <xdr:sp macro="" textlink="">
      <xdr:nvSpPr>
        <xdr:cNvPr id="813" name="テキスト ボックス 812"/>
        <xdr:cNvSpPr txBox="1"/>
      </xdr:nvSpPr>
      <xdr:spPr>
        <a:xfrm>
          <a:off x="18467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134018</xdr:rowOff>
    </xdr:from>
    <xdr:to>
      <xdr:col>116</xdr:col>
      <xdr:colOff>63500</xdr:colOff>
      <xdr:row>76</xdr:row>
      <xdr:rowOff>153465</xdr:rowOff>
    </xdr:to>
    <xdr:cxnSp macro="">
      <xdr:nvCxnSpPr>
        <xdr:cNvPr id="844" name="直線コネクタ 843"/>
        <xdr:cNvCxnSpPr/>
      </xdr:nvCxnSpPr>
      <xdr:spPr>
        <a:xfrm flipV="1">
          <a:off x="21323300" y="13164218"/>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55445</xdr:rowOff>
    </xdr:from>
    <xdr:to>
      <xdr:col>111</xdr:col>
      <xdr:colOff>177800</xdr:colOff>
      <xdr:row>76</xdr:row>
      <xdr:rowOff>153465</xdr:rowOff>
    </xdr:to>
    <xdr:cxnSp macro="">
      <xdr:nvCxnSpPr>
        <xdr:cNvPr id="847" name="直線コネクタ 846"/>
        <xdr:cNvCxnSpPr/>
      </xdr:nvCxnSpPr>
      <xdr:spPr>
        <a:xfrm>
          <a:off x="20434300" y="13085645"/>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55445</xdr:rowOff>
    </xdr:from>
    <xdr:to>
      <xdr:col>107</xdr:col>
      <xdr:colOff>50800</xdr:colOff>
      <xdr:row>77</xdr:row>
      <xdr:rowOff>18754</xdr:rowOff>
    </xdr:to>
    <xdr:cxnSp macro="">
      <xdr:nvCxnSpPr>
        <xdr:cNvPr id="850" name="直線コネクタ 849"/>
        <xdr:cNvCxnSpPr/>
      </xdr:nvCxnSpPr>
      <xdr:spPr>
        <a:xfrm flipV="1">
          <a:off x="19545300" y="13085645"/>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18754</xdr:rowOff>
    </xdr:from>
    <xdr:to>
      <xdr:col>102</xdr:col>
      <xdr:colOff>114300</xdr:colOff>
      <xdr:row>77</xdr:row>
      <xdr:rowOff>41892</xdr:rowOff>
    </xdr:to>
    <xdr:cxnSp macro="">
      <xdr:nvCxnSpPr>
        <xdr:cNvPr id="853" name="直線コネクタ 852"/>
        <xdr:cNvCxnSpPr/>
      </xdr:nvCxnSpPr>
      <xdr:spPr>
        <a:xfrm flipV="1">
          <a:off x="18656300" y="13220404"/>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83218</xdr:rowOff>
    </xdr:from>
    <xdr:to>
      <xdr:col>116</xdr:col>
      <xdr:colOff>114300</xdr:colOff>
      <xdr:row>77</xdr:row>
      <xdr:rowOff>13368</xdr:rowOff>
    </xdr:to>
    <xdr:sp macro="" textlink="">
      <xdr:nvSpPr>
        <xdr:cNvPr id="863" name="楕円 862"/>
        <xdr:cNvSpPr/>
      </xdr:nvSpPr>
      <xdr:spPr>
        <a:xfrm>
          <a:off x="221107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106094</xdr:rowOff>
    </xdr:from>
    <xdr:ext cx="599010" cy="259045"/>
    <xdr:sp macro="" textlink="">
      <xdr:nvSpPr>
        <xdr:cNvPr id="864" name="繰出金該当値テキスト"/>
        <xdr:cNvSpPr txBox="1"/>
      </xdr:nvSpPr>
      <xdr:spPr>
        <a:xfrm>
          <a:off x="22212300" y="129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102665</xdr:rowOff>
    </xdr:from>
    <xdr:to>
      <xdr:col>112</xdr:col>
      <xdr:colOff>38100</xdr:colOff>
      <xdr:row>77</xdr:row>
      <xdr:rowOff>32815</xdr:rowOff>
    </xdr:to>
    <xdr:sp macro="" textlink="">
      <xdr:nvSpPr>
        <xdr:cNvPr id="865" name="楕円 864"/>
        <xdr:cNvSpPr/>
      </xdr:nvSpPr>
      <xdr:spPr>
        <a:xfrm>
          <a:off x="21272500" y="13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49342</xdr:rowOff>
    </xdr:from>
    <xdr:ext cx="599010" cy="259045"/>
    <xdr:sp macro="" textlink="">
      <xdr:nvSpPr>
        <xdr:cNvPr id="866" name="テキスト ボックス 865"/>
        <xdr:cNvSpPr txBox="1"/>
      </xdr:nvSpPr>
      <xdr:spPr>
        <a:xfrm>
          <a:off x="21023795" y="129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4645</xdr:rowOff>
    </xdr:from>
    <xdr:to>
      <xdr:col>107</xdr:col>
      <xdr:colOff>101600</xdr:colOff>
      <xdr:row>76</xdr:row>
      <xdr:rowOff>106245</xdr:rowOff>
    </xdr:to>
    <xdr:sp macro="" textlink="">
      <xdr:nvSpPr>
        <xdr:cNvPr id="867" name="楕円 866"/>
        <xdr:cNvSpPr/>
      </xdr:nvSpPr>
      <xdr:spPr>
        <a:xfrm>
          <a:off x="20383500" y="13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122772</xdr:rowOff>
    </xdr:from>
    <xdr:ext cx="599010" cy="259045"/>
    <xdr:sp macro="" textlink="">
      <xdr:nvSpPr>
        <xdr:cNvPr id="868" name="テキスト ボックス 867"/>
        <xdr:cNvSpPr txBox="1"/>
      </xdr:nvSpPr>
      <xdr:spPr>
        <a:xfrm>
          <a:off x="20134795" y="128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139404</xdr:rowOff>
    </xdr:from>
    <xdr:to>
      <xdr:col>102</xdr:col>
      <xdr:colOff>165100</xdr:colOff>
      <xdr:row>77</xdr:row>
      <xdr:rowOff>69554</xdr:rowOff>
    </xdr:to>
    <xdr:sp macro="" textlink="">
      <xdr:nvSpPr>
        <xdr:cNvPr id="869" name="楕円 868"/>
        <xdr:cNvSpPr/>
      </xdr:nvSpPr>
      <xdr:spPr>
        <a:xfrm>
          <a:off x="19494500" y="13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86081</xdr:rowOff>
    </xdr:from>
    <xdr:ext cx="599010" cy="259045"/>
    <xdr:sp macro="" textlink="">
      <xdr:nvSpPr>
        <xdr:cNvPr id="870" name="テキスト ボックス 869"/>
        <xdr:cNvSpPr txBox="1"/>
      </xdr:nvSpPr>
      <xdr:spPr>
        <a:xfrm>
          <a:off x="19245795" y="129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162542</xdr:rowOff>
    </xdr:from>
    <xdr:to>
      <xdr:col>98</xdr:col>
      <xdr:colOff>38100</xdr:colOff>
      <xdr:row>77</xdr:row>
      <xdr:rowOff>92692</xdr:rowOff>
    </xdr:to>
    <xdr:sp macro="" textlink="">
      <xdr:nvSpPr>
        <xdr:cNvPr id="871" name="楕円 870"/>
        <xdr:cNvSpPr/>
      </xdr:nvSpPr>
      <xdr:spPr>
        <a:xfrm>
          <a:off x="18605500" y="13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109219</xdr:rowOff>
    </xdr:from>
    <xdr:ext cx="599010" cy="259045"/>
    <xdr:sp macro="" textlink="">
      <xdr:nvSpPr>
        <xdr:cNvPr id="872" name="テキスト ボックス 871"/>
        <xdr:cNvSpPr txBox="1"/>
      </xdr:nvSpPr>
      <xdr:spPr>
        <a:xfrm>
          <a:off x="18356795" y="1296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2,049,567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435,899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なっている。これは老朽化したインフラ施設や建物等の更新事業の増加等による。公共施設等総合管理計画に基づき用途が重複している施設、利用頻度が低く老朽化が進んでいる施設に関しては積極的に除却を進める。人件費については計画的な職員採用を実施し削減を図る。物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電算関係経費の増などにより悪化が懸念される。各種委託料の見直しや、旅費・需用費の抑制及び予算編成時のシ－リングの実施などにより抑制を図る。補助費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似団体平均値を上回っている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種団体への補助金や負担金の見直しを図り効率的な運営に努める。繰出金については公営企業の継続事業による公債費の増や医療費が高い水準で移行していること等により今後の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人となった。人口減少に歯止めをかけないと住民一人当たりのコストはいずれの経費も増加すると思われる。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31178</xdr:rowOff>
    </xdr:from>
    <xdr:to>
      <xdr:col>24</xdr:col>
      <xdr:colOff>63500</xdr:colOff>
      <xdr:row>36</xdr:row>
      <xdr:rowOff>33020</xdr:rowOff>
    </xdr:to>
    <xdr:cxnSp macro="">
      <xdr:nvCxnSpPr>
        <xdr:cNvPr id="60" name="直線コネクタ 59"/>
        <xdr:cNvCxnSpPr/>
      </xdr:nvCxnSpPr>
      <xdr:spPr>
        <a:xfrm>
          <a:off x="3797300" y="620337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31178</xdr:rowOff>
    </xdr:from>
    <xdr:to>
      <xdr:col>19</xdr:col>
      <xdr:colOff>177800</xdr:colOff>
      <xdr:row>36</xdr:row>
      <xdr:rowOff>71996</xdr:rowOff>
    </xdr:to>
    <xdr:cxnSp macro="">
      <xdr:nvCxnSpPr>
        <xdr:cNvPr id="63" name="直線コネクタ 62"/>
        <xdr:cNvCxnSpPr/>
      </xdr:nvCxnSpPr>
      <xdr:spPr>
        <a:xfrm flipV="1">
          <a:off x="2908300" y="6203378"/>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39650</xdr:rowOff>
    </xdr:from>
    <xdr:to>
      <xdr:col>15</xdr:col>
      <xdr:colOff>50800</xdr:colOff>
      <xdr:row>36</xdr:row>
      <xdr:rowOff>71996</xdr:rowOff>
    </xdr:to>
    <xdr:cxnSp macro="">
      <xdr:nvCxnSpPr>
        <xdr:cNvPr id="66" name="直線コネクタ 65"/>
        <xdr:cNvCxnSpPr/>
      </xdr:nvCxnSpPr>
      <xdr:spPr>
        <a:xfrm>
          <a:off x="2019300" y="6211850"/>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39650</xdr:rowOff>
    </xdr:from>
    <xdr:to>
      <xdr:col>10</xdr:col>
      <xdr:colOff>114300</xdr:colOff>
      <xdr:row>36</xdr:row>
      <xdr:rowOff>53810</xdr:rowOff>
    </xdr:to>
    <xdr:cxnSp macro="">
      <xdr:nvCxnSpPr>
        <xdr:cNvPr id="69" name="直線コネクタ 68"/>
        <xdr:cNvCxnSpPr/>
      </xdr:nvCxnSpPr>
      <xdr:spPr>
        <a:xfrm flipV="1">
          <a:off x="1130300" y="621185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79" name="楕円 78"/>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5097</xdr:rowOff>
    </xdr:from>
    <xdr:ext cx="534377" cy="259045"/>
    <xdr:sp macro="" textlink="">
      <xdr:nvSpPr>
        <xdr:cNvPr id="80" name="議会費該当値テキスト"/>
        <xdr:cNvSpPr txBox="1"/>
      </xdr:nvSpPr>
      <xdr:spPr>
        <a:xfrm>
          <a:off x="4686300" y="60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151828</xdr:rowOff>
    </xdr:from>
    <xdr:to>
      <xdr:col>20</xdr:col>
      <xdr:colOff>38100</xdr:colOff>
      <xdr:row>36</xdr:row>
      <xdr:rowOff>81978</xdr:rowOff>
    </xdr:to>
    <xdr:sp macro="" textlink="">
      <xdr:nvSpPr>
        <xdr:cNvPr id="81" name="楕円 80"/>
        <xdr:cNvSpPr/>
      </xdr:nvSpPr>
      <xdr:spPr>
        <a:xfrm>
          <a:off x="3746500" y="61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98505</xdr:rowOff>
    </xdr:from>
    <xdr:ext cx="534377" cy="259045"/>
    <xdr:sp macro="" textlink="">
      <xdr:nvSpPr>
        <xdr:cNvPr id="82" name="テキスト ボックス 81"/>
        <xdr:cNvSpPr txBox="1"/>
      </xdr:nvSpPr>
      <xdr:spPr>
        <a:xfrm>
          <a:off x="3530111" y="5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21196</xdr:rowOff>
    </xdr:from>
    <xdr:to>
      <xdr:col>15</xdr:col>
      <xdr:colOff>101600</xdr:colOff>
      <xdr:row>36</xdr:row>
      <xdr:rowOff>122796</xdr:rowOff>
    </xdr:to>
    <xdr:sp macro="" textlink="">
      <xdr:nvSpPr>
        <xdr:cNvPr id="83" name="楕円 82"/>
        <xdr:cNvSpPr/>
      </xdr:nvSpPr>
      <xdr:spPr>
        <a:xfrm>
          <a:off x="2857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139323</xdr:rowOff>
    </xdr:from>
    <xdr:ext cx="534377" cy="259045"/>
    <xdr:sp macro="" textlink="">
      <xdr:nvSpPr>
        <xdr:cNvPr id="84" name="テキスト ボックス 83"/>
        <xdr:cNvSpPr txBox="1"/>
      </xdr:nvSpPr>
      <xdr:spPr>
        <a:xfrm>
          <a:off x="2641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160300</xdr:rowOff>
    </xdr:from>
    <xdr:to>
      <xdr:col>10</xdr:col>
      <xdr:colOff>165100</xdr:colOff>
      <xdr:row>36</xdr:row>
      <xdr:rowOff>90450</xdr:rowOff>
    </xdr:to>
    <xdr:sp macro="" textlink="">
      <xdr:nvSpPr>
        <xdr:cNvPr id="85" name="楕円 84"/>
        <xdr:cNvSpPr/>
      </xdr:nvSpPr>
      <xdr:spPr>
        <a:xfrm>
          <a:off x="1968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106977</xdr:rowOff>
    </xdr:from>
    <xdr:ext cx="534377" cy="259045"/>
    <xdr:sp macro="" textlink="">
      <xdr:nvSpPr>
        <xdr:cNvPr id="86" name="テキスト ボックス 85"/>
        <xdr:cNvSpPr txBox="1"/>
      </xdr:nvSpPr>
      <xdr:spPr>
        <a:xfrm>
          <a:off x="1752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3010</xdr:rowOff>
    </xdr:from>
    <xdr:to>
      <xdr:col>6</xdr:col>
      <xdr:colOff>38100</xdr:colOff>
      <xdr:row>36</xdr:row>
      <xdr:rowOff>104610</xdr:rowOff>
    </xdr:to>
    <xdr:sp macro="" textlink="">
      <xdr:nvSpPr>
        <xdr:cNvPr id="87" name="楕円 86"/>
        <xdr:cNvSpPr/>
      </xdr:nvSpPr>
      <xdr:spPr>
        <a:xfrm>
          <a:off x="1079500" y="6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121137</xdr:rowOff>
    </xdr:from>
    <xdr:ext cx="534377" cy="259045"/>
    <xdr:sp macro="" textlink="">
      <xdr:nvSpPr>
        <xdr:cNvPr id="88" name="テキスト ボックス 87"/>
        <xdr:cNvSpPr txBox="1"/>
      </xdr:nvSpPr>
      <xdr:spPr>
        <a:xfrm>
          <a:off x="863111" y="5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108525</xdr:rowOff>
    </xdr:from>
    <xdr:to>
      <xdr:col>24</xdr:col>
      <xdr:colOff>63500</xdr:colOff>
      <xdr:row>58</xdr:row>
      <xdr:rowOff>118443</xdr:rowOff>
    </xdr:to>
    <xdr:cxnSp macro="">
      <xdr:nvCxnSpPr>
        <xdr:cNvPr id="117" name="直線コネクタ 116"/>
        <xdr:cNvCxnSpPr/>
      </xdr:nvCxnSpPr>
      <xdr:spPr>
        <a:xfrm>
          <a:off x="3797300" y="10052625"/>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108525</xdr:rowOff>
    </xdr:from>
    <xdr:to>
      <xdr:col>19</xdr:col>
      <xdr:colOff>177800</xdr:colOff>
      <xdr:row>58</xdr:row>
      <xdr:rowOff>133363</xdr:rowOff>
    </xdr:to>
    <xdr:cxnSp macro="">
      <xdr:nvCxnSpPr>
        <xdr:cNvPr id="120" name="直線コネクタ 119"/>
        <xdr:cNvCxnSpPr/>
      </xdr:nvCxnSpPr>
      <xdr:spPr>
        <a:xfrm flipV="1">
          <a:off x="2908300" y="10052625"/>
          <a:ext cx="889000" cy="2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133363</xdr:rowOff>
    </xdr:from>
    <xdr:to>
      <xdr:col>15</xdr:col>
      <xdr:colOff>50800</xdr:colOff>
      <xdr:row>58</xdr:row>
      <xdr:rowOff>134079</xdr:rowOff>
    </xdr:to>
    <xdr:cxnSp macro="">
      <xdr:nvCxnSpPr>
        <xdr:cNvPr id="123" name="直線コネクタ 122"/>
        <xdr:cNvCxnSpPr/>
      </xdr:nvCxnSpPr>
      <xdr:spPr>
        <a:xfrm flipV="1">
          <a:off x="2019300" y="1007746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134079</xdr:rowOff>
    </xdr:from>
    <xdr:to>
      <xdr:col>10</xdr:col>
      <xdr:colOff>114300</xdr:colOff>
      <xdr:row>58</xdr:row>
      <xdr:rowOff>155108</xdr:rowOff>
    </xdr:to>
    <xdr:cxnSp macro="">
      <xdr:nvCxnSpPr>
        <xdr:cNvPr id="126" name="直線コネクタ 125"/>
        <xdr:cNvCxnSpPr/>
      </xdr:nvCxnSpPr>
      <xdr:spPr>
        <a:xfrm flipV="1">
          <a:off x="1130300" y="10078179"/>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67643</xdr:rowOff>
    </xdr:from>
    <xdr:to>
      <xdr:col>24</xdr:col>
      <xdr:colOff>114300</xdr:colOff>
      <xdr:row>58</xdr:row>
      <xdr:rowOff>169243</xdr:rowOff>
    </xdr:to>
    <xdr:sp macro="" textlink="">
      <xdr:nvSpPr>
        <xdr:cNvPr id="136" name="楕円 135"/>
        <xdr:cNvSpPr/>
      </xdr:nvSpPr>
      <xdr:spPr>
        <a:xfrm>
          <a:off x="4584700" y="100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27020</xdr:rowOff>
    </xdr:from>
    <xdr:ext cx="599010" cy="259045"/>
    <xdr:sp macro="" textlink="">
      <xdr:nvSpPr>
        <xdr:cNvPr id="137" name="総務費該当値テキスト"/>
        <xdr:cNvSpPr txBox="1"/>
      </xdr:nvSpPr>
      <xdr:spPr>
        <a:xfrm>
          <a:off x="4686300" y="97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57725</xdr:rowOff>
    </xdr:from>
    <xdr:to>
      <xdr:col>20</xdr:col>
      <xdr:colOff>38100</xdr:colOff>
      <xdr:row>58</xdr:row>
      <xdr:rowOff>159325</xdr:rowOff>
    </xdr:to>
    <xdr:sp macro="" textlink="">
      <xdr:nvSpPr>
        <xdr:cNvPr id="138" name="楕円 137"/>
        <xdr:cNvSpPr/>
      </xdr:nvSpPr>
      <xdr:spPr>
        <a:xfrm>
          <a:off x="3746500" y="100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4402</xdr:rowOff>
    </xdr:from>
    <xdr:ext cx="599010" cy="259045"/>
    <xdr:sp macro="" textlink="">
      <xdr:nvSpPr>
        <xdr:cNvPr id="139" name="テキスト ボックス 138"/>
        <xdr:cNvSpPr txBox="1"/>
      </xdr:nvSpPr>
      <xdr:spPr>
        <a:xfrm>
          <a:off x="3497795" y="97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82563</xdr:rowOff>
    </xdr:from>
    <xdr:to>
      <xdr:col>15</xdr:col>
      <xdr:colOff>101600</xdr:colOff>
      <xdr:row>59</xdr:row>
      <xdr:rowOff>12713</xdr:rowOff>
    </xdr:to>
    <xdr:sp macro="" textlink="">
      <xdr:nvSpPr>
        <xdr:cNvPr id="140" name="楕円 139"/>
        <xdr:cNvSpPr/>
      </xdr:nvSpPr>
      <xdr:spPr>
        <a:xfrm>
          <a:off x="2857500" y="10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29240</xdr:rowOff>
    </xdr:from>
    <xdr:ext cx="599010" cy="259045"/>
    <xdr:sp macro="" textlink="">
      <xdr:nvSpPr>
        <xdr:cNvPr id="141" name="テキスト ボックス 140"/>
        <xdr:cNvSpPr txBox="1"/>
      </xdr:nvSpPr>
      <xdr:spPr>
        <a:xfrm>
          <a:off x="2608795" y="980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83279</xdr:rowOff>
    </xdr:from>
    <xdr:to>
      <xdr:col>10</xdr:col>
      <xdr:colOff>165100</xdr:colOff>
      <xdr:row>59</xdr:row>
      <xdr:rowOff>13429</xdr:rowOff>
    </xdr:to>
    <xdr:sp macro="" textlink="">
      <xdr:nvSpPr>
        <xdr:cNvPr id="142" name="楕円 141"/>
        <xdr:cNvSpPr/>
      </xdr:nvSpPr>
      <xdr:spPr>
        <a:xfrm>
          <a:off x="1968500" y="100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29956</xdr:rowOff>
    </xdr:from>
    <xdr:ext cx="599010" cy="259045"/>
    <xdr:sp macro="" textlink="">
      <xdr:nvSpPr>
        <xdr:cNvPr id="143" name="テキスト ボックス 142"/>
        <xdr:cNvSpPr txBox="1"/>
      </xdr:nvSpPr>
      <xdr:spPr>
        <a:xfrm>
          <a:off x="1719795" y="98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104308</xdr:rowOff>
    </xdr:from>
    <xdr:to>
      <xdr:col>6</xdr:col>
      <xdr:colOff>38100</xdr:colOff>
      <xdr:row>59</xdr:row>
      <xdr:rowOff>34458</xdr:rowOff>
    </xdr:to>
    <xdr:sp macro="" textlink="">
      <xdr:nvSpPr>
        <xdr:cNvPr id="144" name="楕円 143"/>
        <xdr:cNvSpPr/>
      </xdr:nvSpPr>
      <xdr:spPr>
        <a:xfrm>
          <a:off x="1079500" y="100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50985</xdr:rowOff>
    </xdr:from>
    <xdr:ext cx="599010" cy="259045"/>
    <xdr:sp macro="" textlink="">
      <xdr:nvSpPr>
        <xdr:cNvPr id="145" name="テキスト ボックス 144"/>
        <xdr:cNvSpPr txBox="1"/>
      </xdr:nvSpPr>
      <xdr:spPr>
        <a:xfrm>
          <a:off x="830795" y="98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116988</xdr:rowOff>
    </xdr:from>
    <xdr:to>
      <xdr:col>24</xdr:col>
      <xdr:colOff>63500</xdr:colOff>
      <xdr:row>76</xdr:row>
      <xdr:rowOff>120267</xdr:rowOff>
    </xdr:to>
    <xdr:cxnSp macro="">
      <xdr:nvCxnSpPr>
        <xdr:cNvPr id="174" name="直線コネクタ 173"/>
        <xdr:cNvCxnSpPr/>
      </xdr:nvCxnSpPr>
      <xdr:spPr>
        <a:xfrm flipV="1">
          <a:off x="3797300" y="13147188"/>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79656</xdr:rowOff>
    </xdr:from>
    <xdr:to>
      <xdr:col>19</xdr:col>
      <xdr:colOff>177800</xdr:colOff>
      <xdr:row>76</xdr:row>
      <xdr:rowOff>120267</xdr:rowOff>
    </xdr:to>
    <xdr:cxnSp macro="">
      <xdr:nvCxnSpPr>
        <xdr:cNvPr id="177" name="直線コネクタ 176"/>
        <xdr:cNvCxnSpPr/>
      </xdr:nvCxnSpPr>
      <xdr:spPr>
        <a:xfrm>
          <a:off x="2908300" y="13109856"/>
          <a:ext cx="889000" cy="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79656</xdr:rowOff>
    </xdr:from>
    <xdr:to>
      <xdr:col>15</xdr:col>
      <xdr:colOff>50800</xdr:colOff>
      <xdr:row>76</xdr:row>
      <xdr:rowOff>95621</xdr:rowOff>
    </xdr:to>
    <xdr:cxnSp macro="">
      <xdr:nvCxnSpPr>
        <xdr:cNvPr id="180" name="直線コネクタ 179"/>
        <xdr:cNvCxnSpPr/>
      </xdr:nvCxnSpPr>
      <xdr:spPr>
        <a:xfrm flipV="1">
          <a:off x="2019300" y="1310985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95621</xdr:rowOff>
    </xdr:from>
    <xdr:to>
      <xdr:col>10</xdr:col>
      <xdr:colOff>114300</xdr:colOff>
      <xdr:row>76</xdr:row>
      <xdr:rowOff>163116</xdr:rowOff>
    </xdr:to>
    <xdr:cxnSp macro="">
      <xdr:nvCxnSpPr>
        <xdr:cNvPr id="183" name="直線コネクタ 182"/>
        <xdr:cNvCxnSpPr/>
      </xdr:nvCxnSpPr>
      <xdr:spPr>
        <a:xfrm flipV="1">
          <a:off x="1130300" y="13125821"/>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66188</xdr:rowOff>
    </xdr:from>
    <xdr:to>
      <xdr:col>24</xdr:col>
      <xdr:colOff>114300</xdr:colOff>
      <xdr:row>76</xdr:row>
      <xdr:rowOff>167788</xdr:rowOff>
    </xdr:to>
    <xdr:sp macro="" textlink="">
      <xdr:nvSpPr>
        <xdr:cNvPr id="193" name="楕円 192"/>
        <xdr:cNvSpPr/>
      </xdr:nvSpPr>
      <xdr:spPr>
        <a:xfrm>
          <a:off x="4584700" y="130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44615</xdr:rowOff>
    </xdr:from>
    <xdr:ext cx="599010" cy="259045"/>
    <xdr:sp macro="" textlink="">
      <xdr:nvSpPr>
        <xdr:cNvPr id="194" name="民生費該当値テキスト"/>
        <xdr:cNvSpPr txBox="1"/>
      </xdr:nvSpPr>
      <xdr:spPr>
        <a:xfrm>
          <a:off x="4686300" y="130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69467</xdr:rowOff>
    </xdr:from>
    <xdr:to>
      <xdr:col>20</xdr:col>
      <xdr:colOff>38100</xdr:colOff>
      <xdr:row>76</xdr:row>
      <xdr:rowOff>171067</xdr:rowOff>
    </xdr:to>
    <xdr:sp macro="" textlink="">
      <xdr:nvSpPr>
        <xdr:cNvPr id="195" name="楕円 194"/>
        <xdr:cNvSpPr/>
      </xdr:nvSpPr>
      <xdr:spPr>
        <a:xfrm>
          <a:off x="3746500" y="130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162194</xdr:rowOff>
    </xdr:from>
    <xdr:ext cx="599010" cy="259045"/>
    <xdr:sp macro="" textlink="">
      <xdr:nvSpPr>
        <xdr:cNvPr id="196" name="テキスト ボックス 195"/>
        <xdr:cNvSpPr txBox="1"/>
      </xdr:nvSpPr>
      <xdr:spPr>
        <a:xfrm>
          <a:off x="3497795" y="131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28856</xdr:rowOff>
    </xdr:from>
    <xdr:to>
      <xdr:col>15</xdr:col>
      <xdr:colOff>101600</xdr:colOff>
      <xdr:row>76</xdr:row>
      <xdr:rowOff>130456</xdr:rowOff>
    </xdr:to>
    <xdr:sp macro="" textlink="">
      <xdr:nvSpPr>
        <xdr:cNvPr id="197" name="楕円 196"/>
        <xdr:cNvSpPr/>
      </xdr:nvSpPr>
      <xdr:spPr>
        <a:xfrm>
          <a:off x="2857500" y="130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146983</xdr:rowOff>
    </xdr:from>
    <xdr:ext cx="599010" cy="259045"/>
    <xdr:sp macro="" textlink="">
      <xdr:nvSpPr>
        <xdr:cNvPr id="198" name="テキスト ボックス 197"/>
        <xdr:cNvSpPr txBox="1"/>
      </xdr:nvSpPr>
      <xdr:spPr>
        <a:xfrm>
          <a:off x="2608795" y="128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44821</xdr:rowOff>
    </xdr:from>
    <xdr:to>
      <xdr:col>10</xdr:col>
      <xdr:colOff>165100</xdr:colOff>
      <xdr:row>76</xdr:row>
      <xdr:rowOff>146421</xdr:rowOff>
    </xdr:to>
    <xdr:sp macro="" textlink="">
      <xdr:nvSpPr>
        <xdr:cNvPr id="199" name="楕円 198"/>
        <xdr:cNvSpPr/>
      </xdr:nvSpPr>
      <xdr:spPr>
        <a:xfrm>
          <a:off x="1968500" y="130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137548</xdr:rowOff>
    </xdr:from>
    <xdr:ext cx="599010" cy="259045"/>
    <xdr:sp macro="" textlink="">
      <xdr:nvSpPr>
        <xdr:cNvPr id="200" name="テキスト ボックス 199"/>
        <xdr:cNvSpPr txBox="1"/>
      </xdr:nvSpPr>
      <xdr:spPr>
        <a:xfrm>
          <a:off x="1719795" y="1316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112316</xdr:rowOff>
    </xdr:from>
    <xdr:to>
      <xdr:col>6</xdr:col>
      <xdr:colOff>38100</xdr:colOff>
      <xdr:row>77</xdr:row>
      <xdr:rowOff>42466</xdr:rowOff>
    </xdr:to>
    <xdr:sp macro="" textlink="">
      <xdr:nvSpPr>
        <xdr:cNvPr id="201" name="楕円 200"/>
        <xdr:cNvSpPr/>
      </xdr:nvSpPr>
      <xdr:spPr>
        <a:xfrm>
          <a:off x="10795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58993</xdr:rowOff>
    </xdr:from>
    <xdr:ext cx="599010" cy="259045"/>
    <xdr:sp macro="" textlink="">
      <xdr:nvSpPr>
        <xdr:cNvPr id="202" name="テキスト ボックス 201"/>
        <xdr:cNvSpPr txBox="1"/>
      </xdr:nvSpPr>
      <xdr:spPr>
        <a:xfrm>
          <a:off x="830795" y="129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101164</xdr:rowOff>
    </xdr:from>
    <xdr:to>
      <xdr:col>24</xdr:col>
      <xdr:colOff>63500</xdr:colOff>
      <xdr:row>98</xdr:row>
      <xdr:rowOff>141622</xdr:rowOff>
    </xdr:to>
    <xdr:cxnSp macro="">
      <xdr:nvCxnSpPr>
        <xdr:cNvPr id="233" name="直線コネクタ 232"/>
        <xdr:cNvCxnSpPr/>
      </xdr:nvCxnSpPr>
      <xdr:spPr>
        <a:xfrm flipV="1">
          <a:off x="3797300" y="16903264"/>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141622</xdr:rowOff>
    </xdr:from>
    <xdr:to>
      <xdr:col>19</xdr:col>
      <xdr:colOff>177800</xdr:colOff>
      <xdr:row>98</xdr:row>
      <xdr:rowOff>151028</xdr:rowOff>
    </xdr:to>
    <xdr:cxnSp macro="">
      <xdr:nvCxnSpPr>
        <xdr:cNvPr id="236" name="直線コネクタ 235"/>
        <xdr:cNvCxnSpPr/>
      </xdr:nvCxnSpPr>
      <xdr:spPr>
        <a:xfrm flipV="1">
          <a:off x="2908300" y="1694372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143101</xdr:rowOff>
    </xdr:from>
    <xdr:to>
      <xdr:col>15</xdr:col>
      <xdr:colOff>50800</xdr:colOff>
      <xdr:row>98</xdr:row>
      <xdr:rowOff>151028</xdr:rowOff>
    </xdr:to>
    <xdr:cxnSp macro="">
      <xdr:nvCxnSpPr>
        <xdr:cNvPr id="239" name="直線コネクタ 238"/>
        <xdr:cNvCxnSpPr/>
      </xdr:nvCxnSpPr>
      <xdr:spPr>
        <a:xfrm>
          <a:off x="2019300" y="16945201"/>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132707</xdr:rowOff>
    </xdr:from>
    <xdr:to>
      <xdr:col>10</xdr:col>
      <xdr:colOff>114300</xdr:colOff>
      <xdr:row>98</xdr:row>
      <xdr:rowOff>143101</xdr:rowOff>
    </xdr:to>
    <xdr:cxnSp macro="">
      <xdr:nvCxnSpPr>
        <xdr:cNvPr id="242" name="直線コネクタ 241"/>
        <xdr:cNvCxnSpPr/>
      </xdr:nvCxnSpPr>
      <xdr:spPr>
        <a:xfrm>
          <a:off x="1130300" y="16934807"/>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50364</xdr:rowOff>
    </xdr:from>
    <xdr:to>
      <xdr:col>24</xdr:col>
      <xdr:colOff>114300</xdr:colOff>
      <xdr:row>98</xdr:row>
      <xdr:rowOff>151964</xdr:rowOff>
    </xdr:to>
    <xdr:sp macro="" textlink="">
      <xdr:nvSpPr>
        <xdr:cNvPr id="252" name="楕円 251"/>
        <xdr:cNvSpPr/>
      </xdr:nvSpPr>
      <xdr:spPr>
        <a:xfrm>
          <a:off x="4584700" y="168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73241</xdr:rowOff>
    </xdr:from>
    <xdr:ext cx="599010" cy="259045"/>
    <xdr:sp macro="" textlink="">
      <xdr:nvSpPr>
        <xdr:cNvPr id="253" name="衛生費該当値テキスト"/>
        <xdr:cNvSpPr txBox="1"/>
      </xdr:nvSpPr>
      <xdr:spPr>
        <a:xfrm>
          <a:off x="4686300" y="1670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90822</xdr:rowOff>
    </xdr:from>
    <xdr:to>
      <xdr:col>20</xdr:col>
      <xdr:colOff>38100</xdr:colOff>
      <xdr:row>99</xdr:row>
      <xdr:rowOff>20972</xdr:rowOff>
    </xdr:to>
    <xdr:sp macro="" textlink="">
      <xdr:nvSpPr>
        <xdr:cNvPr id="254" name="楕円 253"/>
        <xdr:cNvSpPr/>
      </xdr:nvSpPr>
      <xdr:spPr>
        <a:xfrm>
          <a:off x="3746500" y="168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12099</xdr:rowOff>
    </xdr:from>
    <xdr:ext cx="599010" cy="259045"/>
    <xdr:sp macro="" textlink="">
      <xdr:nvSpPr>
        <xdr:cNvPr id="255" name="テキスト ボックス 254"/>
        <xdr:cNvSpPr txBox="1"/>
      </xdr:nvSpPr>
      <xdr:spPr>
        <a:xfrm>
          <a:off x="3497795" y="169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100228</xdr:rowOff>
    </xdr:from>
    <xdr:to>
      <xdr:col>15</xdr:col>
      <xdr:colOff>101600</xdr:colOff>
      <xdr:row>99</xdr:row>
      <xdr:rowOff>30378</xdr:rowOff>
    </xdr:to>
    <xdr:sp macro="" textlink="">
      <xdr:nvSpPr>
        <xdr:cNvPr id="256" name="楕円 255"/>
        <xdr:cNvSpPr/>
      </xdr:nvSpPr>
      <xdr:spPr>
        <a:xfrm>
          <a:off x="2857500" y="1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21505</xdr:rowOff>
    </xdr:from>
    <xdr:ext cx="599010" cy="259045"/>
    <xdr:sp macro="" textlink="">
      <xdr:nvSpPr>
        <xdr:cNvPr id="257" name="テキスト ボックス 256"/>
        <xdr:cNvSpPr txBox="1"/>
      </xdr:nvSpPr>
      <xdr:spPr>
        <a:xfrm>
          <a:off x="2608795" y="1699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92301</xdr:rowOff>
    </xdr:from>
    <xdr:to>
      <xdr:col>10</xdr:col>
      <xdr:colOff>165100</xdr:colOff>
      <xdr:row>99</xdr:row>
      <xdr:rowOff>22451</xdr:rowOff>
    </xdr:to>
    <xdr:sp macro="" textlink="">
      <xdr:nvSpPr>
        <xdr:cNvPr id="258" name="楕円 257"/>
        <xdr:cNvSpPr/>
      </xdr:nvSpPr>
      <xdr:spPr>
        <a:xfrm>
          <a:off x="1968500" y="168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13578</xdr:rowOff>
    </xdr:from>
    <xdr:ext cx="599010" cy="259045"/>
    <xdr:sp macro="" textlink="">
      <xdr:nvSpPr>
        <xdr:cNvPr id="259" name="テキスト ボックス 258"/>
        <xdr:cNvSpPr txBox="1"/>
      </xdr:nvSpPr>
      <xdr:spPr>
        <a:xfrm>
          <a:off x="1719795" y="169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81907</xdr:rowOff>
    </xdr:from>
    <xdr:to>
      <xdr:col>6</xdr:col>
      <xdr:colOff>38100</xdr:colOff>
      <xdr:row>99</xdr:row>
      <xdr:rowOff>12057</xdr:rowOff>
    </xdr:to>
    <xdr:sp macro="" textlink="">
      <xdr:nvSpPr>
        <xdr:cNvPr id="260" name="楕円 259"/>
        <xdr:cNvSpPr/>
      </xdr:nvSpPr>
      <xdr:spPr>
        <a:xfrm>
          <a:off x="1079500" y="168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28584</xdr:rowOff>
    </xdr:from>
    <xdr:ext cx="599010" cy="259045"/>
    <xdr:sp macro="" textlink="">
      <xdr:nvSpPr>
        <xdr:cNvPr id="261" name="テキスト ボックス 260"/>
        <xdr:cNvSpPr txBox="1"/>
      </xdr:nvSpPr>
      <xdr:spPr>
        <a:xfrm>
          <a:off x="830795" y="166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62057</xdr:rowOff>
    </xdr:from>
    <xdr:to>
      <xdr:col>41</xdr:col>
      <xdr:colOff>50800</xdr:colOff>
      <xdr:row>39</xdr:row>
      <xdr:rowOff>98878</xdr:rowOff>
    </xdr:to>
    <xdr:cxnSp macro="">
      <xdr:nvCxnSpPr>
        <xdr:cNvPr id="301" name="直線コネクタ 300"/>
        <xdr:cNvCxnSpPr/>
      </xdr:nvCxnSpPr>
      <xdr:spPr>
        <a:xfrm>
          <a:off x="6972300" y="674860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11257</xdr:rowOff>
    </xdr:from>
    <xdr:to>
      <xdr:col>36</xdr:col>
      <xdr:colOff>165100</xdr:colOff>
      <xdr:row>39</xdr:row>
      <xdr:rowOff>112857</xdr:rowOff>
    </xdr:to>
    <xdr:sp macro="" textlink="">
      <xdr:nvSpPr>
        <xdr:cNvPr id="319" name="楕円 318"/>
        <xdr:cNvSpPr/>
      </xdr:nvSpPr>
      <xdr:spPr>
        <a:xfrm>
          <a:off x="6921500" y="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103984</xdr:rowOff>
    </xdr:from>
    <xdr:ext cx="469744" cy="259045"/>
    <xdr:sp macro="" textlink="">
      <xdr:nvSpPr>
        <xdr:cNvPr id="320" name="テキスト ボックス 319"/>
        <xdr:cNvSpPr txBox="1"/>
      </xdr:nvSpPr>
      <xdr:spPr>
        <a:xfrm>
          <a:off x="6737428" y="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123344</xdr:rowOff>
    </xdr:from>
    <xdr:to>
      <xdr:col>55</xdr:col>
      <xdr:colOff>0</xdr:colOff>
      <xdr:row>57</xdr:row>
      <xdr:rowOff>32601</xdr:rowOff>
    </xdr:to>
    <xdr:cxnSp macro="">
      <xdr:nvCxnSpPr>
        <xdr:cNvPr id="347" name="直線コネクタ 346"/>
        <xdr:cNvCxnSpPr/>
      </xdr:nvCxnSpPr>
      <xdr:spPr>
        <a:xfrm flipV="1">
          <a:off x="9639300" y="9724544"/>
          <a:ext cx="8382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32601</xdr:rowOff>
    </xdr:from>
    <xdr:to>
      <xdr:col>50</xdr:col>
      <xdr:colOff>114300</xdr:colOff>
      <xdr:row>57</xdr:row>
      <xdr:rowOff>36595</xdr:rowOff>
    </xdr:to>
    <xdr:cxnSp macro="">
      <xdr:nvCxnSpPr>
        <xdr:cNvPr id="350" name="直線コネクタ 349"/>
        <xdr:cNvCxnSpPr/>
      </xdr:nvCxnSpPr>
      <xdr:spPr>
        <a:xfrm flipV="1">
          <a:off x="8750300" y="9805251"/>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28175</xdr:rowOff>
    </xdr:from>
    <xdr:to>
      <xdr:col>45</xdr:col>
      <xdr:colOff>177800</xdr:colOff>
      <xdr:row>57</xdr:row>
      <xdr:rowOff>36595</xdr:rowOff>
    </xdr:to>
    <xdr:cxnSp macro="">
      <xdr:nvCxnSpPr>
        <xdr:cNvPr id="353" name="直線コネクタ 352"/>
        <xdr:cNvCxnSpPr/>
      </xdr:nvCxnSpPr>
      <xdr:spPr>
        <a:xfrm>
          <a:off x="7861300" y="9800825"/>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28175</xdr:rowOff>
    </xdr:from>
    <xdr:to>
      <xdr:col>41</xdr:col>
      <xdr:colOff>50800</xdr:colOff>
      <xdr:row>57</xdr:row>
      <xdr:rowOff>110210</xdr:rowOff>
    </xdr:to>
    <xdr:cxnSp macro="">
      <xdr:nvCxnSpPr>
        <xdr:cNvPr id="356" name="直線コネクタ 355"/>
        <xdr:cNvCxnSpPr/>
      </xdr:nvCxnSpPr>
      <xdr:spPr>
        <a:xfrm flipV="1">
          <a:off x="6972300" y="9800825"/>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72544</xdr:rowOff>
    </xdr:from>
    <xdr:to>
      <xdr:col>55</xdr:col>
      <xdr:colOff>50800</xdr:colOff>
      <xdr:row>57</xdr:row>
      <xdr:rowOff>2694</xdr:rowOff>
    </xdr:to>
    <xdr:sp macro="" textlink="">
      <xdr:nvSpPr>
        <xdr:cNvPr id="366" name="楕円 365"/>
        <xdr:cNvSpPr/>
      </xdr:nvSpPr>
      <xdr:spPr>
        <a:xfrm>
          <a:off x="10426700" y="9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95421</xdr:rowOff>
    </xdr:from>
    <xdr:ext cx="599010" cy="259045"/>
    <xdr:sp macro="" textlink="">
      <xdr:nvSpPr>
        <xdr:cNvPr id="367" name="農林水産業費該当値テキスト"/>
        <xdr:cNvSpPr txBox="1"/>
      </xdr:nvSpPr>
      <xdr:spPr>
        <a:xfrm>
          <a:off x="10528300" y="952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153251</xdr:rowOff>
    </xdr:from>
    <xdr:to>
      <xdr:col>50</xdr:col>
      <xdr:colOff>165100</xdr:colOff>
      <xdr:row>57</xdr:row>
      <xdr:rowOff>83401</xdr:rowOff>
    </xdr:to>
    <xdr:sp macro="" textlink="">
      <xdr:nvSpPr>
        <xdr:cNvPr id="368" name="楕円 367"/>
        <xdr:cNvSpPr/>
      </xdr:nvSpPr>
      <xdr:spPr>
        <a:xfrm>
          <a:off x="9588500" y="97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99928</xdr:rowOff>
    </xdr:from>
    <xdr:ext cx="599010" cy="259045"/>
    <xdr:sp macro="" textlink="">
      <xdr:nvSpPr>
        <xdr:cNvPr id="369" name="テキスト ボックス 368"/>
        <xdr:cNvSpPr txBox="1"/>
      </xdr:nvSpPr>
      <xdr:spPr>
        <a:xfrm>
          <a:off x="9339795" y="95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157245</xdr:rowOff>
    </xdr:from>
    <xdr:to>
      <xdr:col>46</xdr:col>
      <xdr:colOff>38100</xdr:colOff>
      <xdr:row>57</xdr:row>
      <xdr:rowOff>87395</xdr:rowOff>
    </xdr:to>
    <xdr:sp macro="" textlink="">
      <xdr:nvSpPr>
        <xdr:cNvPr id="370" name="楕円 369"/>
        <xdr:cNvSpPr/>
      </xdr:nvSpPr>
      <xdr:spPr>
        <a:xfrm>
          <a:off x="86995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103922</xdr:rowOff>
    </xdr:from>
    <xdr:ext cx="599010" cy="259045"/>
    <xdr:sp macro="" textlink="">
      <xdr:nvSpPr>
        <xdr:cNvPr id="371" name="テキスト ボックス 370"/>
        <xdr:cNvSpPr txBox="1"/>
      </xdr:nvSpPr>
      <xdr:spPr>
        <a:xfrm>
          <a:off x="8450795" y="953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148825</xdr:rowOff>
    </xdr:from>
    <xdr:to>
      <xdr:col>41</xdr:col>
      <xdr:colOff>101600</xdr:colOff>
      <xdr:row>57</xdr:row>
      <xdr:rowOff>78975</xdr:rowOff>
    </xdr:to>
    <xdr:sp macro="" textlink="">
      <xdr:nvSpPr>
        <xdr:cNvPr id="372" name="楕円 371"/>
        <xdr:cNvSpPr/>
      </xdr:nvSpPr>
      <xdr:spPr>
        <a:xfrm>
          <a:off x="7810500" y="97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95502</xdr:rowOff>
    </xdr:from>
    <xdr:ext cx="599010" cy="259045"/>
    <xdr:sp macro="" textlink="">
      <xdr:nvSpPr>
        <xdr:cNvPr id="373" name="テキスト ボックス 372"/>
        <xdr:cNvSpPr txBox="1"/>
      </xdr:nvSpPr>
      <xdr:spPr>
        <a:xfrm>
          <a:off x="7561795" y="952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59410</xdr:rowOff>
    </xdr:from>
    <xdr:to>
      <xdr:col>36</xdr:col>
      <xdr:colOff>165100</xdr:colOff>
      <xdr:row>57</xdr:row>
      <xdr:rowOff>161010</xdr:rowOff>
    </xdr:to>
    <xdr:sp macro="" textlink="">
      <xdr:nvSpPr>
        <xdr:cNvPr id="374" name="楕円 373"/>
        <xdr:cNvSpPr/>
      </xdr:nvSpPr>
      <xdr:spPr>
        <a:xfrm>
          <a:off x="6921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152137</xdr:rowOff>
    </xdr:from>
    <xdr:ext cx="534377" cy="259045"/>
    <xdr:sp macro="" textlink="">
      <xdr:nvSpPr>
        <xdr:cNvPr id="375" name="テキスト ボックス 374"/>
        <xdr:cNvSpPr txBox="1"/>
      </xdr:nvSpPr>
      <xdr:spPr>
        <a:xfrm>
          <a:off x="6705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63280</xdr:rowOff>
    </xdr:from>
    <xdr:to>
      <xdr:col>55</xdr:col>
      <xdr:colOff>0</xdr:colOff>
      <xdr:row>79</xdr:row>
      <xdr:rowOff>82331</xdr:rowOff>
    </xdr:to>
    <xdr:cxnSp macro="">
      <xdr:nvCxnSpPr>
        <xdr:cNvPr id="406" name="直線コネクタ 405"/>
        <xdr:cNvCxnSpPr/>
      </xdr:nvCxnSpPr>
      <xdr:spPr>
        <a:xfrm flipV="1">
          <a:off x="9639300" y="13607830"/>
          <a:ext cx="8382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68858</xdr:rowOff>
    </xdr:from>
    <xdr:to>
      <xdr:col>50</xdr:col>
      <xdr:colOff>114300</xdr:colOff>
      <xdr:row>79</xdr:row>
      <xdr:rowOff>82331</xdr:rowOff>
    </xdr:to>
    <xdr:cxnSp macro="">
      <xdr:nvCxnSpPr>
        <xdr:cNvPr id="409" name="直線コネクタ 408"/>
        <xdr:cNvCxnSpPr/>
      </xdr:nvCxnSpPr>
      <xdr:spPr>
        <a:xfrm>
          <a:off x="8750300" y="13613408"/>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68858</xdr:rowOff>
    </xdr:from>
    <xdr:to>
      <xdr:col>45</xdr:col>
      <xdr:colOff>177800</xdr:colOff>
      <xdr:row>79</xdr:row>
      <xdr:rowOff>73577</xdr:rowOff>
    </xdr:to>
    <xdr:cxnSp macro="">
      <xdr:nvCxnSpPr>
        <xdr:cNvPr id="412" name="直線コネクタ 411"/>
        <xdr:cNvCxnSpPr/>
      </xdr:nvCxnSpPr>
      <xdr:spPr>
        <a:xfrm flipV="1">
          <a:off x="7861300" y="13613408"/>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73577</xdr:rowOff>
    </xdr:from>
    <xdr:to>
      <xdr:col>41</xdr:col>
      <xdr:colOff>50800</xdr:colOff>
      <xdr:row>79</xdr:row>
      <xdr:rowOff>84781</xdr:rowOff>
    </xdr:to>
    <xdr:cxnSp macro="">
      <xdr:nvCxnSpPr>
        <xdr:cNvPr id="415" name="直線コネクタ 414"/>
        <xdr:cNvCxnSpPr/>
      </xdr:nvCxnSpPr>
      <xdr:spPr>
        <a:xfrm flipV="1">
          <a:off x="6972300" y="13618127"/>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12480</xdr:rowOff>
    </xdr:from>
    <xdr:to>
      <xdr:col>55</xdr:col>
      <xdr:colOff>50800</xdr:colOff>
      <xdr:row>79</xdr:row>
      <xdr:rowOff>114080</xdr:rowOff>
    </xdr:to>
    <xdr:sp macro="" textlink="">
      <xdr:nvSpPr>
        <xdr:cNvPr id="425" name="楕円 424"/>
        <xdr:cNvSpPr/>
      </xdr:nvSpPr>
      <xdr:spPr>
        <a:xfrm>
          <a:off x="10426700" y="135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31531</xdr:rowOff>
    </xdr:from>
    <xdr:to>
      <xdr:col>50</xdr:col>
      <xdr:colOff>165100</xdr:colOff>
      <xdr:row>79</xdr:row>
      <xdr:rowOff>133131</xdr:rowOff>
    </xdr:to>
    <xdr:sp macro="" textlink="">
      <xdr:nvSpPr>
        <xdr:cNvPr id="427" name="楕円 426"/>
        <xdr:cNvSpPr/>
      </xdr:nvSpPr>
      <xdr:spPr>
        <a:xfrm>
          <a:off x="9588500" y="13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124258</xdr:rowOff>
    </xdr:from>
    <xdr:ext cx="534377" cy="259045"/>
    <xdr:sp macro="" textlink="">
      <xdr:nvSpPr>
        <xdr:cNvPr id="428" name="テキスト ボックス 427"/>
        <xdr:cNvSpPr txBox="1"/>
      </xdr:nvSpPr>
      <xdr:spPr>
        <a:xfrm>
          <a:off x="9372111" y="136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18058</xdr:rowOff>
    </xdr:from>
    <xdr:to>
      <xdr:col>46</xdr:col>
      <xdr:colOff>38100</xdr:colOff>
      <xdr:row>79</xdr:row>
      <xdr:rowOff>119658</xdr:rowOff>
    </xdr:to>
    <xdr:sp macro="" textlink="">
      <xdr:nvSpPr>
        <xdr:cNvPr id="429" name="楕円 428"/>
        <xdr:cNvSpPr/>
      </xdr:nvSpPr>
      <xdr:spPr>
        <a:xfrm>
          <a:off x="8699500" y="135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110785</xdr:rowOff>
    </xdr:from>
    <xdr:ext cx="534377" cy="259045"/>
    <xdr:sp macro="" textlink="">
      <xdr:nvSpPr>
        <xdr:cNvPr id="430" name="テキスト ボックス 429"/>
        <xdr:cNvSpPr txBox="1"/>
      </xdr:nvSpPr>
      <xdr:spPr>
        <a:xfrm>
          <a:off x="8483111" y="1365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22777</xdr:rowOff>
    </xdr:from>
    <xdr:to>
      <xdr:col>41</xdr:col>
      <xdr:colOff>101600</xdr:colOff>
      <xdr:row>79</xdr:row>
      <xdr:rowOff>124377</xdr:rowOff>
    </xdr:to>
    <xdr:sp macro="" textlink="">
      <xdr:nvSpPr>
        <xdr:cNvPr id="431" name="楕円 430"/>
        <xdr:cNvSpPr/>
      </xdr:nvSpPr>
      <xdr:spPr>
        <a:xfrm>
          <a:off x="7810500" y="135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115504</xdr:rowOff>
    </xdr:from>
    <xdr:ext cx="534377" cy="259045"/>
    <xdr:sp macro="" textlink="">
      <xdr:nvSpPr>
        <xdr:cNvPr id="432" name="テキスト ボックス 431"/>
        <xdr:cNvSpPr txBox="1"/>
      </xdr:nvSpPr>
      <xdr:spPr>
        <a:xfrm>
          <a:off x="7594111" y="136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33981</xdr:rowOff>
    </xdr:from>
    <xdr:to>
      <xdr:col>36</xdr:col>
      <xdr:colOff>165100</xdr:colOff>
      <xdr:row>79</xdr:row>
      <xdr:rowOff>135581</xdr:rowOff>
    </xdr:to>
    <xdr:sp macro="" textlink="">
      <xdr:nvSpPr>
        <xdr:cNvPr id="433" name="楕円 432"/>
        <xdr:cNvSpPr/>
      </xdr:nvSpPr>
      <xdr:spPr>
        <a:xfrm>
          <a:off x="6921500" y="135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126708</xdr:rowOff>
    </xdr:from>
    <xdr:ext cx="534377" cy="259045"/>
    <xdr:sp macro="" textlink="">
      <xdr:nvSpPr>
        <xdr:cNvPr id="434" name="テキスト ボックス 433"/>
        <xdr:cNvSpPr txBox="1"/>
      </xdr:nvSpPr>
      <xdr:spPr>
        <a:xfrm>
          <a:off x="6705111" y="136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130321</xdr:rowOff>
    </xdr:from>
    <xdr:to>
      <xdr:col>55</xdr:col>
      <xdr:colOff>0</xdr:colOff>
      <xdr:row>97</xdr:row>
      <xdr:rowOff>141340</xdr:rowOff>
    </xdr:to>
    <xdr:cxnSp macro="">
      <xdr:nvCxnSpPr>
        <xdr:cNvPr id="463" name="直線コネクタ 462"/>
        <xdr:cNvCxnSpPr/>
      </xdr:nvCxnSpPr>
      <xdr:spPr>
        <a:xfrm>
          <a:off x="9639300" y="16760971"/>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130321</xdr:rowOff>
    </xdr:from>
    <xdr:to>
      <xdr:col>50</xdr:col>
      <xdr:colOff>114300</xdr:colOff>
      <xdr:row>97</xdr:row>
      <xdr:rowOff>144080</xdr:rowOff>
    </xdr:to>
    <xdr:cxnSp macro="">
      <xdr:nvCxnSpPr>
        <xdr:cNvPr id="466" name="直線コネクタ 465"/>
        <xdr:cNvCxnSpPr/>
      </xdr:nvCxnSpPr>
      <xdr:spPr>
        <a:xfrm flipV="1">
          <a:off x="8750300" y="1676097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55876</xdr:rowOff>
    </xdr:from>
    <xdr:to>
      <xdr:col>45</xdr:col>
      <xdr:colOff>177800</xdr:colOff>
      <xdr:row>97</xdr:row>
      <xdr:rowOff>144080</xdr:rowOff>
    </xdr:to>
    <xdr:cxnSp macro="">
      <xdr:nvCxnSpPr>
        <xdr:cNvPr id="469" name="直線コネクタ 468"/>
        <xdr:cNvCxnSpPr/>
      </xdr:nvCxnSpPr>
      <xdr:spPr>
        <a:xfrm>
          <a:off x="7861300" y="16686526"/>
          <a:ext cx="889000" cy="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129880</xdr:rowOff>
    </xdr:from>
    <xdr:to>
      <xdr:col>41</xdr:col>
      <xdr:colOff>50800</xdr:colOff>
      <xdr:row>97</xdr:row>
      <xdr:rowOff>55876</xdr:rowOff>
    </xdr:to>
    <xdr:cxnSp macro="">
      <xdr:nvCxnSpPr>
        <xdr:cNvPr id="472" name="直線コネクタ 471"/>
        <xdr:cNvCxnSpPr/>
      </xdr:nvCxnSpPr>
      <xdr:spPr>
        <a:xfrm>
          <a:off x="6972300" y="16589080"/>
          <a:ext cx="889000" cy="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90540</xdr:rowOff>
    </xdr:from>
    <xdr:to>
      <xdr:col>55</xdr:col>
      <xdr:colOff>50800</xdr:colOff>
      <xdr:row>98</xdr:row>
      <xdr:rowOff>20690</xdr:rowOff>
    </xdr:to>
    <xdr:sp macro="" textlink="">
      <xdr:nvSpPr>
        <xdr:cNvPr id="482" name="楕円 481"/>
        <xdr:cNvSpPr/>
      </xdr:nvSpPr>
      <xdr:spPr>
        <a:xfrm>
          <a:off x="10426700" y="16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113417</xdr:rowOff>
    </xdr:from>
    <xdr:ext cx="599010" cy="259045"/>
    <xdr:sp macro="" textlink="">
      <xdr:nvSpPr>
        <xdr:cNvPr id="483" name="土木費該当値テキスト"/>
        <xdr:cNvSpPr txBox="1"/>
      </xdr:nvSpPr>
      <xdr:spPr>
        <a:xfrm>
          <a:off x="10528300" y="165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79521</xdr:rowOff>
    </xdr:from>
    <xdr:to>
      <xdr:col>50</xdr:col>
      <xdr:colOff>165100</xdr:colOff>
      <xdr:row>98</xdr:row>
      <xdr:rowOff>9671</xdr:rowOff>
    </xdr:to>
    <xdr:sp macro="" textlink="">
      <xdr:nvSpPr>
        <xdr:cNvPr id="484" name="楕円 483"/>
        <xdr:cNvSpPr/>
      </xdr:nvSpPr>
      <xdr:spPr>
        <a:xfrm>
          <a:off x="9588500" y="167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26198</xdr:rowOff>
    </xdr:from>
    <xdr:ext cx="599010" cy="259045"/>
    <xdr:sp macro="" textlink="">
      <xdr:nvSpPr>
        <xdr:cNvPr id="485" name="テキスト ボックス 484"/>
        <xdr:cNvSpPr txBox="1"/>
      </xdr:nvSpPr>
      <xdr:spPr>
        <a:xfrm>
          <a:off x="9339795" y="164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93280</xdr:rowOff>
    </xdr:from>
    <xdr:to>
      <xdr:col>46</xdr:col>
      <xdr:colOff>38100</xdr:colOff>
      <xdr:row>98</xdr:row>
      <xdr:rowOff>23430</xdr:rowOff>
    </xdr:to>
    <xdr:sp macro="" textlink="">
      <xdr:nvSpPr>
        <xdr:cNvPr id="486" name="楕円 485"/>
        <xdr:cNvSpPr/>
      </xdr:nvSpPr>
      <xdr:spPr>
        <a:xfrm>
          <a:off x="8699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39957</xdr:rowOff>
    </xdr:from>
    <xdr:ext cx="599010" cy="259045"/>
    <xdr:sp macro="" textlink="">
      <xdr:nvSpPr>
        <xdr:cNvPr id="487" name="テキスト ボックス 486"/>
        <xdr:cNvSpPr txBox="1"/>
      </xdr:nvSpPr>
      <xdr:spPr>
        <a:xfrm>
          <a:off x="8450795" y="164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5076</xdr:rowOff>
    </xdr:from>
    <xdr:to>
      <xdr:col>41</xdr:col>
      <xdr:colOff>101600</xdr:colOff>
      <xdr:row>97</xdr:row>
      <xdr:rowOff>106676</xdr:rowOff>
    </xdr:to>
    <xdr:sp macro="" textlink="">
      <xdr:nvSpPr>
        <xdr:cNvPr id="488" name="楕円 487"/>
        <xdr:cNvSpPr/>
      </xdr:nvSpPr>
      <xdr:spPr>
        <a:xfrm>
          <a:off x="7810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123203</xdr:rowOff>
    </xdr:from>
    <xdr:ext cx="599010" cy="259045"/>
    <xdr:sp macro="" textlink="">
      <xdr:nvSpPr>
        <xdr:cNvPr id="489" name="テキスト ボックス 488"/>
        <xdr:cNvSpPr txBox="1"/>
      </xdr:nvSpPr>
      <xdr:spPr>
        <a:xfrm>
          <a:off x="7561795" y="16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79080</xdr:rowOff>
    </xdr:from>
    <xdr:to>
      <xdr:col>36</xdr:col>
      <xdr:colOff>165100</xdr:colOff>
      <xdr:row>97</xdr:row>
      <xdr:rowOff>9230</xdr:rowOff>
    </xdr:to>
    <xdr:sp macro="" textlink="">
      <xdr:nvSpPr>
        <xdr:cNvPr id="490" name="楕円 489"/>
        <xdr:cNvSpPr/>
      </xdr:nvSpPr>
      <xdr:spPr>
        <a:xfrm>
          <a:off x="6921500" y="165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25757</xdr:rowOff>
    </xdr:from>
    <xdr:ext cx="599010" cy="259045"/>
    <xdr:sp macro="" textlink="">
      <xdr:nvSpPr>
        <xdr:cNvPr id="491" name="テキスト ボックス 490"/>
        <xdr:cNvSpPr txBox="1"/>
      </xdr:nvSpPr>
      <xdr:spPr>
        <a:xfrm>
          <a:off x="6672795" y="163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41935</xdr:rowOff>
    </xdr:from>
    <xdr:to>
      <xdr:col>85</xdr:col>
      <xdr:colOff>127000</xdr:colOff>
      <xdr:row>38</xdr:row>
      <xdr:rowOff>65908</xdr:rowOff>
    </xdr:to>
    <xdr:cxnSp macro="">
      <xdr:nvCxnSpPr>
        <xdr:cNvPr id="520" name="直線コネクタ 519"/>
        <xdr:cNvCxnSpPr/>
      </xdr:nvCxnSpPr>
      <xdr:spPr>
        <a:xfrm>
          <a:off x="15481300" y="6557035"/>
          <a:ext cx="8382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10089</xdr:rowOff>
    </xdr:from>
    <xdr:to>
      <xdr:col>81</xdr:col>
      <xdr:colOff>50800</xdr:colOff>
      <xdr:row>38</xdr:row>
      <xdr:rowOff>41935</xdr:rowOff>
    </xdr:to>
    <xdr:cxnSp macro="">
      <xdr:nvCxnSpPr>
        <xdr:cNvPr id="523" name="直線コネクタ 522"/>
        <xdr:cNvCxnSpPr/>
      </xdr:nvCxnSpPr>
      <xdr:spPr>
        <a:xfrm>
          <a:off x="14592300" y="6525189"/>
          <a:ext cx="889000" cy="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10089</xdr:rowOff>
    </xdr:from>
    <xdr:to>
      <xdr:col>76</xdr:col>
      <xdr:colOff>114300</xdr:colOff>
      <xdr:row>38</xdr:row>
      <xdr:rowOff>55339</xdr:rowOff>
    </xdr:to>
    <xdr:cxnSp macro="">
      <xdr:nvCxnSpPr>
        <xdr:cNvPr id="526" name="直線コネクタ 525"/>
        <xdr:cNvCxnSpPr/>
      </xdr:nvCxnSpPr>
      <xdr:spPr>
        <a:xfrm flipV="1">
          <a:off x="13703300" y="6525189"/>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55339</xdr:rowOff>
    </xdr:from>
    <xdr:to>
      <xdr:col>71</xdr:col>
      <xdr:colOff>177800</xdr:colOff>
      <xdr:row>38</xdr:row>
      <xdr:rowOff>64219</xdr:rowOff>
    </xdr:to>
    <xdr:cxnSp macro="">
      <xdr:nvCxnSpPr>
        <xdr:cNvPr id="529" name="直線コネクタ 528"/>
        <xdr:cNvCxnSpPr/>
      </xdr:nvCxnSpPr>
      <xdr:spPr>
        <a:xfrm flipV="1">
          <a:off x="12814300" y="6570439"/>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15108</xdr:rowOff>
    </xdr:from>
    <xdr:to>
      <xdr:col>85</xdr:col>
      <xdr:colOff>177800</xdr:colOff>
      <xdr:row>38</xdr:row>
      <xdr:rowOff>116708</xdr:rowOff>
    </xdr:to>
    <xdr:sp macro="" textlink="">
      <xdr:nvSpPr>
        <xdr:cNvPr id="539" name="楕円 538"/>
        <xdr:cNvSpPr/>
      </xdr:nvSpPr>
      <xdr:spPr>
        <a:xfrm>
          <a:off x="16268700" y="6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37985</xdr:rowOff>
    </xdr:from>
    <xdr:ext cx="534377" cy="259045"/>
    <xdr:sp macro="" textlink="">
      <xdr:nvSpPr>
        <xdr:cNvPr id="540" name="消防費該当値テキスト"/>
        <xdr:cNvSpPr txBox="1"/>
      </xdr:nvSpPr>
      <xdr:spPr>
        <a:xfrm>
          <a:off x="16370300" y="63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162585</xdr:rowOff>
    </xdr:from>
    <xdr:to>
      <xdr:col>81</xdr:col>
      <xdr:colOff>101600</xdr:colOff>
      <xdr:row>38</xdr:row>
      <xdr:rowOff>92735</xdr:rowOff>
    </xdr:to>
    <xdr:sp macro="" textlink="">
      <xdr:nvSpPr>
        <xdr:cNvPr id="541" name="楕円 540"/>
        <xdr:cNvSpPr/>
      </xdr:nvSpPr>
      <xdr:spPr>
        <a:xfrm>
          <a:off x="15430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109262</xdr:rowOff>
    </xdr:from>
    <xdr:ext cx="534377" cy="259045"/>
    <xdr:sp macro="" textlink="">
      <xdr:nvSpPr>
        <xdr:cNvPr id="542" name="テキスト ボックス 541"/>
        <xdr:cNvSpPr txBox="1"/>
      </xdr:nvSpPr>
      <xdr:spPr>
        <a:xfrm>
          <a:off x="15214111" y="62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130740</xdr:rowOff>
    </xdr:from>
    <xdr:to>
      <xdr:col>76</xdr:col>
      <xdr:colOff>165100</xdr:colOff>
      <xdr:row>38</xdr:row>
      <xdr:rowOff>60889</xdr:rowOff>
    </xdr:to>
    <xdr:sp macro="" textlink="">
      <xdr:nvSpPr>
        <xdr:cNvPr id="543" name="楕円 542"/>
        <xdr:cNvSpPr/>
      </xdr:nvSpPr>
      <xdr:spPr>
        <a:xfrm>
          <a:off x="14541500" y="6474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77417</xdr:rowOff>
    </xdr:from>
    <xdr:ext cx="599010" cy="259045"/>
    <xdr:sp macro="" textlink="">
      <xdr:nvSpPr>
        <xdr:cNvPr id="544" name="テキスト ボックス 543"/>
        <xdr:cNvSpPr txBox="1"/>
      </xdr:nvSpPr>
      <xdr:spPr>
        <a:xfrm>
          <a:off x="14292795" y="62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xdr:rowOff>
    </xdr:from>
    <xdr:to>
      <xdr:col>72</xdr:col>
      <xdr:colOff>38100</xdr:colOff>
      <xdr:row>38</xdr:row>
      <xdr:rowOff>106139</xdr:rowOff>
    </xdr:to>
    <xdr:sp macro="" textlink="">
      <xdr:nvSpPr>
        <xdr:cNvPr id="545" name="楕円 544"/>
        <xdr:cNvSpPr/>
      </xdr:nvSpPr>
      <xdr:spPr>
        <a:xfrm>
          <a:off x="13652500" y="65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122666</xdr:rowOff>
    </xdr:from>
    <xdr:ext cx="534377" cy="259045"/>
    <xdr:sp macro="" textlink="">
      <xdr:nvSpPr>
        <xdr:cNvPr id="546" name="テキスト ボックス 545"/>
        <xdr:cNvSpPr txBox="1"/>
      </xdr:nvSpPr>
      <xdr:spPr>
        <a:xfrm>
          <a:off x="13436111" y="62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13419</xdr:rowOff>
    </xdr:from>
    <xdr:to>
      <xdr:col>67</xdr:col>
      <xdr:colOff>101600</xdr:colOff>
      <xdr:row>38</xdr:row>
      <xdr:rowOff>115019</xdr:rowOff>
    </xdr:to>
    <xdr:sp macro="" textlink="">
      <xdr:nvSpPr>
        <xdr:cNvPr id="547" name="楕円 546"/>
        <xdr:cNvSpPr/>
      </xdr:nvSpPr>
      <xdr:spPr>
        <a:xfrm>
          <a:off x="12763500" y="65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131545</xdr:rowOff>
    </xdr:from>
    <xdr:ext cx="534377" cy="259045"/>
    <xdr:sp macro="" textlink="">
      <xdr:nvSpPr>
        <xdr:cNvPr id="548" name="テキスト ボックス 547"/>
        <xdr:cNvSpPr txBox="1"/>
      </xdr:nvSpPr>
      <xdr:spPr>
        <a:xfrm>
          <a:off x="12547111" y="6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29092</xdr:rowOff>
    </xdr:from>
    <xdr:to>
      <xdr:col>85</xdr:col>
      <xdr:colOff>127000</xdr:colOff>
      <xdr:row>56</xdr:row>
      <xdr:rowOff>148833</xdr:rowOff>
    </xdr:to>
    <xdr:cxnSp macro="">
      <xdr:nvCxnSpPr>
        <xdr:cNvPr id="575" name="直線コネクタ 574"/>
        <xdr:cNvCxnSpPr/>
      </xdr:nvCxnSpPr>
      <xdr:spPr>
        <a:xfrm flipV="1">
          <a:off x="15481300" y="9630292"/>
          <a:ext cx="8382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148833</xdr:rowOff>
    </xdr:from>
    <xdr:to>
      <xdr:col>81</xdr:col>
      <xdr:colOff>50800</xdr:colOff>
      <xdr:row>57</xdr:row>
      <xdr:rowOff>18092</xdr:rowOff>
    </xdr:to>
    <xdr:cxnSp macro="">
      <xdr:nvCxnSpPr>
        <xdr:cNvPr id="578" name="直線コネクタ 577"/>
        <xdr:cNvCxnSpPr/>
      </xdr:nvCxnSpPr>
      <xdr:spPr>
        <a:xfrm flipV="1">
          <a:off x="14592300" y="9750033"/>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18092</xdr:rowOff>
    </xdr:from>
    <xdr:to>
      <xdr:col>76</xdr:col>
      <xdr:colOff>114300</xdr:colOff>
      <xdr:row>57</xdr:row>
      <xdr:rowOff>21575</xdr:rowOff>
    </xdr:to>
    <xdr:cxnSp macro="">
      <xdr:nvCxnSpPr>
        <xdr:cNvPr id="581" name="直線コネクタ 580"/>
        <xdr:cNvCxnSpPr/>
      </xdr:nvCxnSpPr>
      <xdr:spPr>
        <a:xfrm flipV="1">
          <a:off x="13703300" y="9790742"/>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21575</xdr:rowOff>
    </xdr:from>
    <xdr:to>
      <xdr:col>71</xdr:col>
      <xdr:colOff>177800</xdr:colOff>
      <xdr:row>57</xdr:row>
      <xdr:rowOff>27725</xdr:rowOff>
    </xdr:to>
    <xdr:cxnSp macro="">
      <xdr:nvCxnSpPr>
        <xdr:cNvPr id="584" name="直線コネクタ 583"/>
        <xdr:cNvCxnSpPr/>
      </xdr:nvCxnSpPr>
      <xdr:spPr>
        <a:xfrm flipV="1">
          <a:off x="12814300" y="979422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149742</xdr:rowOff>
    </xdr:from>
    <xdr:to>
      <xdr:col>85</xdr:col>
      <xdr:colOff>177800</xdr:colOff>
      <xdr:row>56</xdr:row>
      <xdr:rowOff>79892</xdr:rowOff>
    </xdr:to>
    <xdr:sp macro="" textlink="">
      <xdr:nvSpPr>
        <xdr:cNvPr id="594" name="楕円 593"/>
        <xdr:cNvSpPr/>
      </xdr:nvSpPr>
      <xdr:spPr>
        <a:xfrm>
          <a:off x="16268700" y="9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1169</xdr:rowOff>
    </xdr:from>
    <xdr:ext cx="599010" cy="259045"/>
    <xdr:sp macro="" textlink="">
      <xdr:nvSpPr>
        <xdr:cNvPr id="595" name="教育費該当値テキスト"/>
        <xdr:cNvSpPr txBox="1"/>
      </xdr:nvSpPr>
      <xdr:spPr>
        <a:xfrm>
          <a:off x="16370300" y="94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98033</xdr:rowOff>
    </xdr:from>
    <xdr:to>
      <xdr:col>81</xdr:col>
      <xdr:colOff>101600</xdr:colOff>
      <xdr:row>57</xdr:row>
      <xdr:rowOff>28183</xdr:rowOff>
    </xdr:to>
    <xdr:sp macro="" textlink="">
      <xdr:nvSpPr>
        <xdr:cNvPr id="596" name="楕円 595"/>
        <xdr:cNvSpPr/>
      </xdr:nvSpPr>
      <xdr:spPr>
        <a:xfrm>
          <a:off x="15430500" y="96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44710</xdr:rowOff>
    </xdr:from>
    <xdr:ext cx="599010" cy="259045"/>
    <xdr:sp macro="" textlink="">
      <xdr:nvSpPr>
        <xdr:cNvPr id="597" name="テキスト ボックス 596"/>
        <xdr:cNvSpPr txBox="1"/>
      </xdr:nvSpPr>
      <xdr:spPr>
        <a:xfrm>
          <a:off x="15181795" y="94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138742</xdr:rowOff>
    </xdr:from>
    <xdr:to>
      <xdr:col>76</xdr:col>
      <xdr:colOff>165100</xdr:colOff>
      <xdr:row>57</xdr:row>
      <xdr:rowOff>68892</xdr:rowOff>
    </xdr:to>
    <xdr:sp macro="" textlink="">
      <xdr:nvSpPr>
        <xdr:cNvPr id="598" name="楕円 597"/>
        <xdr:cNvSpPr/>
      </xdr:nvSpPr>
      <xdr:spPr>
        <a:xfrm>
          <a:off x="14541500" y="9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60019</xdr:rowOff>
    </xdr:from>
    <xdr:ext cx="599010" cy="259045"/>
    <xdr:sp macro="" textlink="">
      <xdr:nvSpPr>
        <xdr:cNvPr id="599" name="テキスト ボックス 598"/>
        <xdr:cNvSpPr txBox="1"/>
      </xdr:nvSpPr>
      <xdr:spPr>
        <a:xfrm>
          <a:off x="14292795" y="983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142225</xdr:rowOff>
    </xdr:from>
    <xdr:to>
      <xdr:col>72</xdr:col>
      <xdr:colOff>38100</xdr:colOff>
      <xdr:row>57</xdr:row>
      <xdr:rowOff>72375</xdr:rowOff>
    </xdr:to>
    <xdr:sp macro="" textlink="">
      <xdr:nvSpPr>
        <xdr:cNvPr id="600" name="楕円 599"/>
        <xdr:cNvSpPr/>
      </xdr:nvSpPr>
      <xdr:spPr>
        <a:xfrm>
          <a:off x="13652500" y="9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63502</xdr:rowOff>
    </xdr:from>
    <xdr:ext cx="599010" cy="259045"/>
    <xdr:sp macro="" textlink="">
      <xdr:nvSpPr>
        <xdr:cNvPr id="601" name="テキスト ボックス 600"/>
        <xdr:cNvSpPr txBox="1"/>
      </xdr:nvSpPr>
      <xdr:spPr>
        <a:xfrm>
          <a:off x="13403795" y="983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148375</xdr:rowOff>
    </xdr:from>
    <xdr:to>
      <xdr:col>67</xdr:col>
      <xdr:colOff>101600</xdr:colOff>
      <xdr:row>57</xdr:row>
      <xdr:rowOff>78525</xdr:rowOff>
    </xdr:to>
    <xdr:sp macro="" textlink="">
      <xdr:nvSpPr>
        <xdr:cNvPr id="602" name="楕円 601"/>
        <xdr:cNvSpPr/>
      </xdr:nvSpPr>
      <xdr:spPr>
        <a:xfrm>
          <a:off x="12763500" y="97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69652</xdr:rowOff>
    </xdr:from>
    <xdr:ext cx="599010" cy="259045"/>
    <xdr:sp macro="" textlink="">
      <xdr:nvSpPr>
        <xdr:cNvPr id="603" name="テキスト ボックス 602"/>
        <xdr:cNvSpPr txBox="1"/>
      </xdr:nvSpPr>
      <xdr:spPr>
        <a:xfrm>
          <a:off x="12514795" y="98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29395</xdr:rowOff>
    </xdr:from>
    <xdr:to>
      <xdr:col>85</xdr:col>
      <xdr:colOff>127000</xdr:colOff>
      <xdr:row>77</xdr:row>
      <xdr:rowOff>124795</xdr:rowOff>
    </xdr:to>
    <xdr:cxnSp macro="">
      <xdr:nvCxnSpPr>
        <xdr:cNvPr id="628" name="直線コネクタ 627"/>
        <xdr:cNvCxnSpPr/>
      </xdr:nvCxnSpPr>
      <xdr:spPr>
        <a:xfrm flipV="1">
          <a:off x="15481300" y="13059595"/>
          <a:ext cx="838200" cy="2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124795</xdr:rowOff>
    </xdr:from>
    <xdr:to>
      <xdr:col>81</xdr:col>
      <xdr:colOff>50800</xdr:colOff>
      <xdr:row>78</xdr:row>
      <xdr:rowOff>25400</xdr:rowOff>
    </xdr:to>
    <xdr:cxnSp macro="">
      <xdr:nvCxnSpPr>
        <xdr:cNvPr id="631" name="直線コネクタ 630"/>
        <xdr:cNvCxnSpPr/>
      </xdr:nvCxnSpPr>
      <xdr:spPr>
        <a:xfrm flipV="1">
          <a:off x="14592300" y="13326445"/>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118566</xdr:rowOff>
    </xdr:from>
    <xdr:to>
      <xdr:col>76</xdr:col>
      <xdr:colOff>114300</xdr:colOff>
      <xdr:row>78</xdr:row>
      <xdr:rowOff>25400</xdr:rowOff>
    </xdr:to>
    <xdr:cxnSp macro="">
      <xdr:nvCxnSpPr>
        <xdr:cNvPr id="634" name="直線コネクタ 633"/>
        <xdr:cNvCxnSpPr/>
      </xdr:nvCxnSpPr>
      <xdr:spPr>
        <a:xfrm>
          <a:off x="13703300" y="12977316"/>
          <a:ext cx="889000" cy="4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118566</xdr:rowOff>
    </xdr:from>
    <xdr:to>
      <xdr:col>71</xdr:col>
      <xdr:colOff>177800</xdr:colOff>
      <xdr:row>76</xdr:row>
      <xdr:rowOff>154913</xdr:rowOff>
    </xdr:to>
    <xdr:cxnSp macro="">
      <xdr:nvCxnSpPr>
        <xdr:cNvPr id="637" name="直線コネクタ 636"/>
        <xdr:cNvCxnSpPr/>
      </xdr:nvCxnSpPr>
      <xdr:spPr>
        <a:xfrm flipV="1">
          <a:off x="12814300" y="12977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150045</xdr:rowOff>
    </xdr:from>
    <xdr:to>
      <xdr:col>85</xdr:col>
      <xdr:colOff>177800</xdr:colOff>
      <xdr:row>76</xdr:row>
      <xdr:rowOff>80195</xdr:rowOff>
    </xdr:to>
    <xdr:sp macro="" textlink="">
      <xdr:nvSpPr>
        <xdr:cNvPr id="647" name="楕円 646"/>
        <xdr:cNvSpPr/>
      </xdr:nvSpPr>
      <xdr:spPr>
        <a:xfrm>
          <a:off x="16268700" y="130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1472</xdr:rowOff>
    </xdr:from>
    <xdr:ext cx="534377" cy="259045"/>
    <xdr:sp macro="" textlink="">
      <xdr:nvSpPr>
        <xdr:cNvPr id="648" name="災害復旧費該当値テキスト"/>
        <xdr:cNvSpPr txBox="1"/>
      </xdr:nvSpPr>
      <xdr:spPr>
        <a:xfrm>
          <a:off x="16370300" y="128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73995</xdr:rowOff>
    </xdr:from>
    <xdr:to>
      <xdr:col>81</xdr:col>
      <xdr:colOff>101600</xdr:colOff>
      <xdr:row>78</xdr:row>
      <xdr:rowOff>4145</xdr:rowOff>
    </xdr:to>
    <xdr:sp macro="" textlink="">
      <xdr:nvSpPr>
        <xdr:cNvPr id="649" name="楕円 648"/>
        <xdr:cNvSpPr/>
      </xdr:nvSpPr>
      <xdr:spPr>
        <a:xfrm>
          <a:off x="15430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166722</xdr:rowOff>
    </xdr:from>
    <xdr:ext cx="534377" cy="259045"/>
    <xdr:sp macro="" textlink="">
      <xdr:nvSpPr>
        <xdr:cNvPr id="650" name="テキスト ボックス 649"/>
        <xdr:cNvSpPr txBox="1"/>
      </xdr:nvSpPr>
      <xdr:spPr>
        <a:xfrm>
          <a:off x="15214111" y="133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67766</xdr:rowOff>
    </xdr:from>
    <xdr:to>
      <xdr:col>72</xdr:col>
      <xdr:colOff>38100</xdr:colOff>
      <xdr:row>75</xdr:row>
      <xdr:rowOff>169366</xdr:rowOff>
    </xdr:to>
    <xdr:sp macro="" textlink="">
      <xdr:nvSpPr>
        <xdr:cNvPr id="653" name="楕円 652"/>
        <xdr:cNvSpPr/>
      </xdr:nvSpPr>
      <xdr:spPr>
        <a:xfrm>
          <a:off x="13652500" y="129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14443</xdr:rowOff>
    </xdr:from>
    <xdr:ext cx="534377" cy="259045"/>
    <xdr:sp macro="" textlink="">
      <xdr:nvSpPr>
        <xdr:cNvPr id="654" name="テキスト ボックス 653"/>
        <xdr:cNvSpPr txBox="1"/>
      </xdr:nvSpPr>
      <xdr:spPr>
        <a:xfrm>
          <a:off x="13436111" y="127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104113</xdr:rowOff>
    </xdr:from>
    <xdr:to>
      <xdr:col>67</xdr:col>
      <xdr:colOff>101600</xdr:colOff>
      <xdr:row>77</xdr:row>
      <xdr:rowOff>34263</xdr:rowOff>
    </xdr:to>
    <xdr:sp macro="" textlink="">
      <xdr:nvSpPr>
        <xdr:cNvPr id="655" name="楕円 654"/>
        <xdr:cNvSpPr/>
      </xdr:nvSpPr>
      <xdr:spPr>
        <a:xfrm>
          <a:off x="12763500" y="131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50790</xdr:rowOff>
    </xdr:from>
    <xdr:ext cx="534377" cy="259045"/>
    <xdr:sp macro="" textlink="">
      <xdr:nvSpPr>
        <xdr:cNvPr id="656" name="テキスト ボックス 655"/>
        <xdr:cNvSpPr txBox="1"/>
      </xdr:nvSpPr>
      <xdr:spPr>
        <a:xfrm>
          <a:off x="12547111" y="12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63243</xdr:rowOff>
    </xdr:from>
    <xdr:to>
      <xdr:col>85</xdr:col>
      <xdr:colOff>127000</xdr:colOff>
      <xdr:row>96</xdr:row>
      <xdr:rowOff>77856</xdr:rowOff>
    </xdr:to>
    <xdr:cxnSp macro="">
      <xdr:nvCxnSpPr>
        <xdr:cNvPr id="685" name="直線コネクタ 684"/>
        <xdr:cNvCxnSpPr/>
      </xdr:nvCxnSpPr>
      <xdr:spPr>
        <a:xfrm flipV="1">
          <a:off x="15481300" y="16522443"/>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56663</xdr:rowOff>
    </xdr:from>
    <xdr:to>
      <xdr:col>81</xdr:col>
      <xdr:colOff>50800</xdr:colOff>
      <xdr:row>96</xdr:row>
      <xdr:rowOff>77856</xdr:rowOff>
    </xdr:to>
    <xdr:cxnSp macro="">
      <xdr:nvCxnSpPr>
        <xdr:cNvPr id="688" name="直線コネクタ 687"/>
        <xdr:cNvCxnSpPr/>
      </xdr:nvCxnSpPr>
      <xdr:spPr>
        <a:xfrm>
          <a:off x="14592300" y="16515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44958</xdr:rowOff>
    </xdr:from>
    <xdr:to>
      <xdr:col>76</xdr:col>
      <xdr:colOff>114300</xdr:colOff>
      <xdr:row>96</xdr:row>
      <xdr:rowOff>56663</xdr:rowOff>
    </xdr:to>
    <xdr:cxnSp macro="">
      <xdr:nvCxnSpPr>
        <xdr:cNvPr id="691" name="直線コネクタ 690"/>
        <xdr:cNvCxnSpPr/>
      </xdr:nvCxnSpPr>
      <xdr:spPr>
        <a:xfrm>
          <a:off x="13703300" y="16504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11881</xdr:rowOff>
    </xdr:from>
    <xdr:to>
      <xdr:col>71</xdr:col>
      <xdr:colOff>177800</xdr:colOff>
      <xdr:row>96</xdr:row>
      <xdr:rowOff>44958</xdr:rowOff>
    </xdr:to>
    <xdr:cxnSp macro="">
      <xdr:nvCxnSpPr>
        <xdr:cNvPr id="694" name="直線コネクタ 693"/>
        <xdr:cNvCxnSpPr/>
      </xdr:nvCxnSpPr>
      <xdr:spPr>
        <a:xfrm>
          <a:off x="12814300" y="16471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12443</xdr:rowOff>
    </xdr:from>
    <xdr:to>
      <xdr:col>85</xdr:col>
      <xdr:colOff>177800</xdr:colOff>
      <xdr:row>96</xdr:row>
      <xdr:rowOff>114043</xdr:rowOff>
    </xdr:to>
    <xdr:sp macro="" textlink="">
      <xdr:nvSpPr>
        <xdr:cNvPr id="704" name="楕円 703"/>
        <xdr:cNvSpPr/>
      </xdr:nvSpPr>
      <xdr:spPr>
        <a:xfrm>
          <a:off x="162687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35320</xdr:rowOff>
    </xdr:from>
    <xdr:ext cx="599010" cy="259045"/>
    <xdr:sp macro="" textlink="">
      <xdr:nvSpPr>
        <xdr:cNvPr id="705" name="公債費該当値テキスト"/>
        <xdr:cNvSpPr txBox="1"/>
      </xdr:nvSpPr>
      <xdr:spPr>
        <a:xfrm>
          <a:off x="16370300" y="163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27056</xdr:rowOff>
    </xdr:from>
    <xdr:to>
      <xdr:col>81</xdr:col>
      <xdr:colOff>101600</xdr:colOff>
      <xdr:row>96</xdr:row>
      <xdr:rowOff>128656</xdr:rowOff>
    </xdr:to>
    <xdr:sp macro="" textlink="">
      <xdr:nvSpPr>
        <xdr:cNvPr id="706" name="楕円 705"/>
        <xdr:cNvSpPr/>
      </xdr:nvSpPr>
      <xdr:spPr>
        <a:xfrm>
          <a:off x="15430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145183</xdr:rowOff>
    </xdr:from>
    <xdr:ext cx="599010" cy="259045"/>
    <xdr:sp macro="" textlink="">
      <xdr:nvSpPr>
        <xdr:cNvPr id="707" name="テキスト ボックス 706"/>
        <xdr:cNvSpPr txBox="1"/>
      </xdr:nvSpPr>
      <xdr:spPr>
        <a:xfrm>
          <a:off x="15181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5863</xdr:rowOff>
    </xdr:from>
    <xdr:to>
      <xdr:col>76</xdr:col>
      <xdr:colOff>165100</xdr:colOff>
      <xdr:row>96</xdr:row>
      <xdr:rowOff>107463</xdr:rowOff>
    </xdr:to>
    <xdr:sp macro="" textlink="">
      <xdr:nvSpPr>
        <xdr:cNvPr id="708" name="楕円 707"/>
        <xdr:cNvSpPr/>
      </xdr:nvSpPr>
      <xdr:spPr>
        <a:xfrm>
          <a:off x="14541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123990</xdr:rowOff>
    </xdr:from>
    <xdr:ext cx="599010" cy="259045"/>
    <xdr:sp macro="" textlink="">
      <xdr:nvSpPr>
        <xdr:cNvPr id="709" name="テキスト ボックス 708"/>
        <xdr:cNvSpPr txBox="1"/>
      </xdr:nvSpPr>
      <xdr:spPr>
        <a:xfrm>
          <a:off x="14292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165608</xdr:rowOff>
    </xdr:from>
    <xdr:to>
      <xdr:col>72</xdr:col>
      <xdr:colOff>38100</xdr:colOff>
      <xdr:row>96</xdr:row>
      <xdr:rowOff>95758</xdr:rowOff>
    </xdr:to>
    <xdr:sp macro="" textlink="">
      <xdr:nvSpPr>
        <xdr:cNvPr id="710" name="楕円 709"/>
        <xdr:cNvSpPr/>
      </xdr:nvSpPr>
      <xdr:spPr>
        <a:xfrm>
          <a:off x="136525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112285</xdr:rowOff>
    </xdr:from>
    <xdr:ext cx="599010" cy="259045"/>
    <xdr:sp macro="" textlink="">
      <xdr:nvSpPr>
        <xdr:cNvPr id="711" name="テキスト ボックス 710"/>
        <xdr:cNvSpPr txBox="1"/>
      </xdr:nvSpPr>
      <xdr:spPr>
        <a:xfrm>
          <a:off x="13403795" y="1622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132531</xdr:rowOff>
    </xdr:from>
    <xdr:to>
      <xdr:col>67</xdr:col>
      <xdr:colOff>101600</xdr:colOff>
      <xdr:row>96</xdr:row>
      <xdr:rowOff>62681</xdr:rowOff>
    </xdr:to>
    <xdr:sp macro="" textlink="">
      <xdr:nvSpPr>
        <xdr:cNvPr id="712" name="楕円 711"/>
        <xdr:cNvSpPr/>
      </xdr:nvSpPr>
      <xdr:spPr>
        <a:xfrm>
          <a:off x="12763500" y="164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79208</xdr:rowOff>
    </xdr:from>
    <xdr:ext cx="599010" cy="259045"/>
    <xdr:sp macro="" textlink="">
      <xdr:nvSpPr>
        <xdr:cNvPr id="713" name="テキスト ボックス 712"/>
        <xdr:cNvSpPr txBox="1"/>
      </xdr:nvSpPr>
      <xdr:spPr>
        <a:xfrm>
          <a:off x="12514795" y="16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奄美空港ターミナルビル拡張負担金が減少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）等による補助費等が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したためである。民生費は国民健康保険特別会計や後期高齢者医療特別会計への繰出金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や、臨時福祉給付金事業の終了等があったが、老人福祉費が前年度比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百万円増等となったため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した。衛生費は普通建設事業費の増加や繰出金の増加のため増加した。農林水産業費は普通建設事業費の増加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のため昨年度よりも増加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となった。商工費は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公有財産購入費が昨年度より増加したため、昨年度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した。土木費は普通建設事業費の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した。消防費は平成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防災会館建設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大きな事業はなかった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ため減少した。教育費は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スクールバスの運行委託事業が昨年度より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、住民一人当たりのコストも増加した。公債費は近年の新規発行地方債の抑制や繰上償還の実施により減少して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たが大型事業の元金償還が始まったため増加している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。性質別歳出決算分析でも記入したが、人口減少に歯止めをかけないと住民一人当たりのコストはいずれの経費も増加すると思われる。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年度に比べ単独事業が増え、一般財源等が増加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したため実質単年度収支は赤字となっているが、財政調整基金の取崩し等により実質収支は黒字となった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なお、財政調整基金については、実質収支の黒字に伴い、取崩額を上回る歳計余剰金を積み立てたため、前年度より増加している。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元利償還金は地方債の新規発行抑制や繰上償還の実施により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近年は減少傾向にあったが、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防災センタ－建設資金の元金償還開始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される等増加となった。今後も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集落排水事業特別会計での投資による元利償還金が増加する見込みであるが、地方債残高の抑制により将来的に実質公債費比率の分子は減少する見込みである。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減債基金残高のうち，実質公債比率の算定に用いる満期一括償還地方債の償還の財源として積み立てした額はありません。</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新規発行地方債の抑制や繰上償還の実施により減少している。充当可能基金においても財政状況の好転により増加しているが、今後老朽化している公共施設の耐震化事業等が予定されているため減少する懸念がある。今後も地方債残高の削減に努め、また交付税措置率の高い起債を優先的に行うことや計画的な職員採用の実施等により将来負担額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普通税の増収等により財政調整基金に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百万円積み立て、その他特定目的基金については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ふるさと納税等による積立で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耐震化事業など大規模事業により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大和村振興基金：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大和村生活環境整備基金：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lang="en-US"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大和村ふるさと水と土保全基金：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lang="en-US"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　大和村地域福祉基金：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大和村ふるさと応援基金：ネット塾事業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（教育振興）に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百万円充当したが、ふるさと納税による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百万円の積み立てを行ったため増加した。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大和村振興基金：今後も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大和村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ふるさと応援基金：今後もネット塾事業等、寄付者の意向に沿った事業の実施のために積み立てを行う。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普通税の増収等による増額。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上記のとおり切り崩していくことが懸念されるが災害等への備えとしても可能な範囲で積み立てを行っていく。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利子により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大型事業の元金償還が始まるなど、公債費の増加が懸念されるため、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毎年度計画的な積み立てに努める。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146050</xdr:rowOff>
    </xdr:from>
    <xdr:to>
      <xdr:col>23</xdr:col>
      <xdr:colOff>136525</xdr:colOff>
      <xdr:row>34</xdr:row>
      <xdr:rowOff>76200</xdr:rowOff>
    </xdr:to>
    <xdr:sp macro="" textlink="">
      <xdr:nvSpPr>
        <xdr:cNvPr id="87" name="楕円 86"/>
        <xdr:cNvSpPr/>
      </xdr:nvSpPr>
      <xdr:spPr>
        <a:xfrm>
          <a:off x="4711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60977</xdr:rowOff>
    </xdr:from>
    <xdr:ext cx="405111" cy="259045"/>
    <xdr:sp macro="" textlink="">
      <xdr:nvSpPr>
        <xdr:cNvPr id="88" name="有形固定資産減価償却率該当値テキスト"/>
        <xdr:cNvSpPr txBox="1"/>
      </xdr:nvSpPr>
      <xdr:spPr>
        <a:xfrm>
          <a:off x="48133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6985</xdr:rowOff>
    </xdr:from>
    <xdr:to>
      <xdr:col>19</xdr:col>
      <xdr:colOff>187325</xdr:colOff>
      <xdr:row>34</xdr:row>
      <xdr:rowOff>108585</xdr:rowOff>
    </xdr:to>
    <xdr:sp macro="" textlink="">
      <xdr:nvSpPr>
        <xdr:cNvPr id="89" name="楕円 88"/>
        <xdr:cNvSpPr/>
      </xdr:nvSpPr>
      <xdr:spPr>
        <a:xfrm>
          <a:off x="400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25400</xdr:rowOff>
    </xdr:from>
    <xdr:to>
      <xdr:col>23</xdr:col>
      <xdr:colOff>85725</xdr:colOff>
      <xdr:row>34</xdr:row>
      <xdr:rowOff>57785</xdr:rowOff>
    </xdr:to>
    <xdr:cxnSp macro="">
      <xdr:nvCxnSpPr>
        <xdr:cNvPr id="90" name="直線コネクタ 89"/>
        <xdr:cNvCxnSpPr/>
      </xdr:nvCxnSpPr>
      <xdr:spPr>
        <a:xfrm flipV="1">
          <a:off x="4051300" y="662622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91" name="楕円 90"/>
        <xdr:cNvSpPr/>
      </xdr:nvSpPr>
      <xdr:spPr>
        <a:xfrm>
          <a:off x="3238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57785</xdr:rowOff>
    </xdr:from>
    <xdr:to>
      <xdr:col>19</xdr:col>
      <xdr:colOff>136525</xdr:colOff>
      <xdr:row>34</xdr:row>
      <xdr:rowOff>147744</xdr:rowOff>
    </xdr:to>
    <xdr:cxnSp macro="">
      <xdr:nvCxnSpPr>
        <xdr:cNvPr id="92" name="直線コネクタ 91"/>
        <xdr:cNvCxnSpPr/>
      </xdr:nvCxnSpPr>
      <xdr:spPr>
        <a:xfrm flipV="1">
          <a:off x="3289300" y="6658610"/>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99712</xdr:rowOff>
    </xdr:from>
    <xdr:ext cx="405111" cy="259045"/>
    <xdr:sp macro="" textlink="">
      <xdr:nvSpPr>
        <xdr:cNvPr id="96" name="n_1mainValue有形固定資産減価償却率"/>
        <xdr:cNvSpPr txBox="1"/>
      </xdr:nvSpPr>
      <xdr:spPr>
        <a:xfrm>
          <a:off x="38360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97" name="n_2mainValue有形固定資産減価償却率"/>
        <xdr:cNvSpPr txBox="1"/>
      </xdr:nvSpPr>
      <xdr:spPr>
        <a:xfrm>
          <a:off x="30867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類似団体平均値を上回っているため計画的な職員採用の実施等による人件費の削減に努める。また新規発行地方債の抑制等による地方債残高の削減に努め、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債務償還比率の減少に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4205</xdr:rowOff>
    </xdr:from>
    <xdr:to>
      <xdr:col>76</xdr:col>
      <xdr:colOff>73025</xdr:colOff>
      <xdr:row>32</xdr:row>
      <xdr:rowOff>105805</xdr:rowOff>
    </xdr:to>
    <xdr:sp macro="" textlink="">
      <xdr:nvSpPr>
        <xdr:cNvPr id="139" name="楕円 138"/>
        <xdr:cNvSpPr/>
      </xdr:nvSpPr>
      <xdr:spPr>
        <a:xfrm>
          <a:off x="14744700" y="62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154082</xdr:rowOff>
    </xdr:from>
    <xdr:ext cx="469744" cy="259045"/>
    <xdr:sp macro="" textlink="">
      <xdr:nvSpPr>
        <xdr:cNvPr id="140" name="債務償還比率該当値テキスト"/>
        <xdr:cNvSpPr txBox="1"/>
      </xdr:nvSpPr>
      <xdr:spPr>
        <a:xfrm>
          <a:off x="14846300" y="62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57341</xdr:rowOff>
    </xdr:from>
    <xdr:to>
      <xdr:col>72</xdr:col>
      <xdr:colOff>123825</xdr:colOff>
      <xdr:row>32</xdr:row>
      <xdr:rowOff>158941</xdr:rowOff>
    </xdr:to>
    <xdr:sp macro="" textlink="">
      <xdr:nvSpPr>
        <xdr:cNvPr id="141" name="楕円 140"/>
        <xdr:cNvSpPr/>
      </xdr:nvSpPr>
      <xdr:spPr>
        <a:xfrm>
          <a:off x="14033500" y="63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55005</xdr:rowOff>
    </xdr:from>
    <xdr:to>
      <xdr:col>76</xdr:col>
      <xdr:colOff>22225</xdr:colOff>
      <xdr:row>32</xdr:row>
      <xdr:rowOff>108141</xdr:rowOff>
    </xdr:to>
    <xdr:cxnSp macro="">
      <xdr:nvCxnSpPr>
        <xdr:cNvPr id="142" name="直線コネクタ 141"/>
        <xdr:cNvCxnSpPr/>
      </xdr:nvCxnSpPr>
      <xdr:spPr>
        <a:xfrm flipV="1">
          <a:off x="14084300" y="6312930"/>
          <a:ext cx="7112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150068</xdr:rowOff>
    </xdr:from>
    <xdr:ext cx="469744" cy="259045"/>
    <xdr:sp macro="" textlink="">
      <xdr:nvSpPr>
        <xdr:cNvPr id="144" name="n_1mainValue債務償還比率"/>
        <xdr:cNvSpPr txBox="1"/>
      </xdr:nvSpPr>
      <xdr:spPr>
        <a:xfrm>
          <a:off x="138367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9" name="楕円 68"/>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0"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1" name="楕円 70"/>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76200</xdr:rowOff>
    </xdr:to>
    <xdr:cxnSp macro="">
      <xdr:nvCxnSpPr>
        <xdr:cNvPr id="72" name="直線コネクタ 71"/>
        <xdr:cNvCxnSpPr/>
      </xdr:nvCxnSpPr>
      <xdr:spPr>
        <a:xfrm>
          <a:off x="3797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3" name="楕円 72"/>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156210</xdr:rowOff>
    </xdr:to>
    <xdr:cxnSp macro="">
      <xdr:nvCxnSpPr>
        <xdr:cNvPr id="74" name="直線コネクタ 73"/>
        <xdr:cNvCxnSpPr/>
      </xdr:nvCxnSpPr>
      <xdr:spPr>
        <a:xfrm flipV="1">
          <a:off x="2908300" y="6934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5"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6"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8"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79"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50976</xdr:rowOff>
    </xdr:from>
    <xdr:to>
      <xdr:col>55</xdr:col>
      <xdr:colOff>50800</xdr:colOff>
      <xdr:row>41</xdr:row>
      <xdr:rowOff>152576</xdr:rowOff>
    </xdr:to>
    <xdr:sp macro="" textlink="">
      <xdr:nvSpPr>
        <xdr:cNvPr id="116" name="楕円 115"/>
        <xdr:cNvSpPr/>
      </xdr:nvSpPr>
      <xdr:spPr>
        <a:xfrm>
          <a:off x="104267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137353</xdr:rowOff>
    </xdr:from>
    <xdr:ext cx="534377" cy="259045"/>
    <xdr:sp macro="" textlink="">
      <xdr:nvSpPr>
        <xdr:cNvPr id="117" name="【道路】&#10;一人当たり延長該当値テキスト"/>
        <xdr:cNvSpPr txBox="1"/>
      </xdr:nvSpPr>
      <xdr:spPr>
        <a:xfrm>
          <a:off x="10515600" y="69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51661</xdr:rowOff>
    </xdr:from>
    <xdr:to>
      <xdr:col>50</xdr:col>
      <xdr:colOff>165100</xdr:colOff>
      <xdr:row>41</xdr:row>
      <xdr:rowOff>153261</xdr:rowOff>
    </xdr:to>
    <xdr:sp macro="" textlink="">
      <xdr:nvSpPr>
        <xdr:cNvPr id="118" name="楕円 117"/>
        <xdr:cNvSpPr/>
      </xdr:nvSpPr>
      <xdr:spPr>
        <a:xfrm>
          <a:off x="9588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101776</xdr:rowOff>
    </xdr:from>
    <xdr:to>
      <xdr:col>55</xdr:col>
      <xdr:colOff>0</xdr:colOff>
      <xdr:row>41</xdr:row>
      <xdr:rowOff>102461</xdr:rowOff>
    </xdr:to>
    <xdr:cxnSp macro="">
      <xdr:nvCxnSpPr>
        <xdr:cNvPr id="119" name="直線コネクタ 118"/>
        <xdr:cNvCxnSpPr/>
      </xdr:nvCxnSpPr>
      <xdr:spPr>
        <a:xfrm flipV="1">
          <a:off x="9639300" y="713122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149514</xdr:rowOff>
    </xdr:from>
    <xdr:to>
      <xdr:col>46</xdr:col>
      <xdr:colOff>38100</xdr:colOff>
      <xdr:row>40</xdr:row>
      <xdr:rowOff>79664</xdr:rowOff>
    </xdr:to>
    <xdr:sp macro="" textlink="">
      <xdr:nvSpPr>
        <xdr:cNvPr id="120" name="楕円 119"/>
        <xdr:cNvSpPr/>
      </xdr:nvSpPr>
      <xdr:spPr>
        <a:xfrm>
          <a:off x="8699500" y="6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28864</xdr:rowOff>
    </xdr:from>
    <xdr:to>
      <xdr:col>50</xdr:col>
      <xdr:colOff>114300</xdr:colOff>
      <xdr:row>41</xdr:row>
      <xdr:rowOff>102461</xdr:rowOff>
    </xdr:to>
    <xdr:cxnSp macro="">
      <xdr:nvCxnSpPr>
        <xdr:cNvPr id="121" name="直線コネクタ 120"/>
        <xdr:cNvCxnSpPr/>
      </xdr:nvCxnSpPr>
      <xdr:spPr>
        <a:xfrm>
          <a:off x="8750300" y="6886864"/>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144388</xdr:rowOff>
    </xdr:from>
    <xdr:ext cx="534377" cy="259045"/>
    <xdr:sp macro="" textlink="">
      <xdr:nvSpPr>
        <xdr:cNvPr id="125" name="n_1mainValue【道路】&#10;一人当たり延長"/>
        <xdr:cNvSpPr txBox="1"/>
      </xdr:nvSpPr>
      <xdr:spPr>
        <a:xfrm>
          <a:off x="93594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96191</xdr:rowOff>
    </xdr:from>
    <xdr:ext cx="599010" cy="259045"/>
    <xdr:sp macro="" textlink="">
      <xdr:nvSpPr>
        <xdr:cNvPr id="126" name="n_2mainValue【道路】&#10;一人当たり延長"/>
        <xdr:cNvSpPr txBox="1"/>
      </xdr:nvSpPr>
      <xdr:spPr>
        <a:xfrm>
          <a:off x="8450794" y="66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67" name="楕円 166"/>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68"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53703</xdr:rowOff>
    </xdr:from>
    <xdr:to>
      <xdr:col>20</xdr:col>
      <xdr:colOff>38100</xdr:colOff>
      <xdr:row>57</xdr:row>
      <xdr:rowOff>155303</xdr:rowOff>
    </xdr:to>
    <xdr:sp macro="" textlink="">
      <xdr:nvSpPr>
        <xdr:cNvPr id="169" name="楕円 168"/>
        <xdr:cNvSpPr/>
      </xdr:nvSpPr>
      <xdr:spPr>
        <a:xfrm>
          <a:off x="3746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104503</xdr:rowOff>
    </xdr:from>
    <xdr:to>
      <xdr:col>24</xdr:col>
      <xdr:colOff>63500</xdr:colOff>
      <xdr:row>57</xdr:row>
      <xdr:rowOff>125730</xdr:rowOff>
    </xdr:to>
    <xdr:cxnSp macro="">
      <xdr:nvCxnSpPr>
        <xdr:cNvPr id="170" name="直線コネクタ 169"/>
        <xdr:cNvCxnSpPr/>
      </xdr:nvCxnSpPr>
      <xdr:spPr>
        <a:xfrm>
          <a:off x="3797300" y="98771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71" name="楕円 170"/>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104503</xdr:rowOff>
    </xdr:from>
    <xdr:to>
      <xdr:col>19</xdr:col>
      <xdr:colOff>177800</xdr:colOff>
      <xdr:row>57</xdr:row>
      <xdr:rowOff>124097</xdr:rowOff>
    </xdr:to>
    <xdr:cxnSp macro="">
      <xdr:nvCxnSpPr>
        <xdr:cNvPr id="172" name="直線コネクタ 171"/>
        <xdr:cNvCxnSpPr/>
      </xdr:nvCxnSpPr>
      <xdr:spPr>
        <a:xfrm flipV="1">
          <a:off x="2908300" y="98771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380</xdr:rowOff>
    </xdr:from>
    <xdr:ext cx="405111" cy="259045"/>
    <xdr:sp macro="" textlink="">
      <xdr:nvSpPr>
        <xdr:cNvPr id="176" name="n_1mainValue【橋りょう・トンネル】&#10;有形固定資産減価償却率"/>
        <xdr:cNvSpPr txBox="1"/>
      </xdr:nvSpPr>
      <xdr:spPr>
        <a:xfrm>
          <a:off x="35820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177" name="n_2mainValue【橋りょう・トンネ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159608</xdr:rowOff>
    </xdr:from>
    <xdr:to>
      <xdr:col>55</xdr:col>
      <xdr:colOff>50800</xdr:colOff>
      <xdr:row>63</xdr:row>
      <xdr:rowOff>89758</xdr:rowOff>
    </xdr:to>
    <xdr:sp macro="" textlink="">
      <xdr:nvSpPr>
        <xdr:cNvPr id="216" name="楕円 215"/>
        <xdr:cNvSpPr/>
      </xdr:nvSpPr>
      <xdr:spPr>
        <a:xfrm>
          <a:off x="10426700" y="107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138035</xdr:rowOff>
    </xdr:from>
    <xdr:ext cx="690189" cy="259045"/>
    <xdr:sp macro="" textlink="">
      <xdr:nvSpPr>
        <xdr:cNvPr id="217" name="【橋りょう・トンネル】&#10;一人当たり有形固定資産（償却資産）額該当値テキスト"/>
        <xdr:cNvSpPr txBox="1"/>
      </xdr:nvSpPr>
      <xdr:spPr>
        <a:xfrm>
          <a:off x="10515600" y="10767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169938</xdr:rowOff>
    </xdr:from>
    <xdr:to>
      <xdr:col>50</xdr:col>
      <xdr:colOff>165100</xdr:colOff>
      <xdr:row>63</xdr:row>
      <xdr:rowOff>100088</xdr:rowOff>
    </xdr:to>
    <xdr:sp macro="" textlink="">
      <xdr:nvSpPr>
        <xdr:cNvPr id="218" name="楕円 217"/>
        <xdr:cNvSpPr/>
      </xdr:nvSpPr>
      <xdr:spPr>
        <a:xfrm>
          <a:off x="9588500" y="107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38958</xdr:rowOff>
    </xdr:from>
    <xdr:to>
      <xdr:col>55</xdr:col>
      <xdr:colOff>0</xdr:colOff>
      <xdr:row>63</xdr:row>
      <xdr:rowOff>49288</xdr:rowOff>
    </xdr:to>
    <xdr:cxnSp macro="">
      <xdr:nvCxnSpPr>
        <xdr:cNvPr id="219" name="直線コネクタ 218"/>
        <xdr:cNvCxnSpPr/>
      </xdr:nvCxnSpPr>
      <xdr:spPr>
        <a:xfrm flipV="1">
          <a:off x="9639300" y="10840308"/>
          <a:ext cx="8382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170173</xdr:rowOff>
    </xdr:from>
    <xdr:to>
      <xdr:col>46</xdr:col>
      <xdr:colOff>38100</xdr:colOff>
      <xdr:row>63</xdr:row>
      <xdr:rowOff>100323</xdr:rowOff>
    </xdr:to>
    <xdr:sp macro="" textlink="">
      <xdr:nvSpPr>
        <xdr:cNvPr id="220" name="楕円 219"/>
        <xdr:cNvSpPr/>
      </xdr:nvSpPr>
      <xdr:spPr>
        <a:xfrm>
          <a:off x="8699500" y="108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49288</xdr:rowOff>
    </xdr:from>
    <xdr:to>
      <xdr:col>50</xdr:col>
      <xdr:colOff>114300</xdr:colOff>
      <xdr:row>63</xdr:row>
      <xdr:rowOff>49523</xdr:rowOff>
    </xdr:to>
    <xdr:cxnSp macro="">
      <xdr:nvCxnSpPr>
        <xdr:cNvPr id="221" name="直線コネクタ 220"/>
        <xdr:cNvCxnSpPr/>
      </xdr:nvCxnSpPr>
      <xdr:spPr>
        <a:xfrm flipV="1">
          <a:off x="8750300" y="10850638"/>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91215</xdr:rowOff>
    </xdr:from>
    <xdr:ext cx="690189" cy="259045"/>
    <xdr:sp macro="" textlink="">
      <xdr:nvSpPr>
        <xdr:cNvPr id="225" name="n_1mainValue【橋りょう・トンネル】&#10;一人当たり有形固定資産（償却資産）額"/>
        <xdr:cNvSpPr txBox="1"/>
      </xdr:nvSpPr>
      <xdr:spPr>
        <a:xfrm>
          <a:off x="9281505" y="10892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91450</xdr:rowOff>
    </xdr:from>
    <xdr:ext cx="690189" cy="259045"/>
    <xdr:sp macro="" textlink="">
      <xdr:nvSpPr>
        <xdr:cNvPr id="226" name="n_2mainValue【橋りょう・トンネル】&#10;一人当たり有形固定資産（償却資産）額"/>
        <xdr:cNvSpPr txBox="1"/>
      </xdr:nvSpPr>
      <xdr:spPr>
        <a:xfrm>
          <a:off x="8405205" y="10892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66" name="楕円 265"/>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267" name="【公営住宅】&#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68" name="楕円 267"/>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47625</xdr:rowOff>
    </xdr:to>
    <xdr:cxnSp macro="">
      <xdr:nvCxnSpPr>
        <xdr:cNvPr id="269" name="直線コネクタ 268"/>
        <xdr:cNvCxnSpPr/>
      </xdr:nvCxnSpPr>
      <xdr:spPr>
        <a:xfrm flipV="1">
          <a:off x="3797300" y="142513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70" name="楕円 269"/>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47625</xdr:rowOff>
    </xdr:to>
    <xdr:cxnSp macro="">
      <xdr:nvCxnSpPr>
        <xdr:cNvPr id="271" name="直線コネクタ 270"/>
        <xdr:cNvCxnSpPr/>
      </xdr:nvCxnSpPr>
      <xdr:spPr>
        <a:xfrm>
          <a:off x="2908300" y="1424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75" name="n_1mainValue【公営住宅】&#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76" name="n_2main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7"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72644</xdr:rowOff>
    </xdr:from>
    <xdr:to>
      <xdr:col>55</xdr:col>
      <xdr:colOff>50800</xdr:colOff>
      <xdr:row>82</xdr:row>
      <xdr:rowOff>2794</xdr:rowOff>
    </xdr:to>
    <xdr:sp macro="" textlink="">
      <xdr:nvSpPr>
        <xdr:cNvPr id="317" name="楕円 316"/>
        <xdr:cNvSpPr/>
      </xdr:nvSpPr>
      <xdr:spPr>
        <a:xfrm>
          <a:off x="10426700" y="139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95521</xdr:rowOff>
    </xdr:from>
    <xdr:ext cx="469744" cy="259045"/>
    <xdr:sp macro="" textlink="">
      <xdr:nvSpPr>
        <xdr:cNvPr id="318" name="【公営住宅】&#10;一人当たり面積該当値テキスト"/>
        <xdr:cNvSpPr txBox="1"/>
      </xdr:nvSpPr>
      <xdr:spPr>
        <a:xfrm>
          <a:off x="10515600" y="1381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19" name="楕円 318"/>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123444</xdr:rowOff>
    </xdr:from>
    <xdr:to>
      <xdr:col>55</xdr:col>
      <xdr:colOff>0</xdr:colOff>
      <xdr:row>81</xdr:row>
      <xdr:rowOff>144236</xdr:rowOff>
    </xdr:to>
    <xdr:cxnSp macro="">
      <xdr:nvCxnSpPr>
        <xdr:cNvPr id="320" name="直線コネクタ 319"/>
        <xdr:cNvCxnSpPr/>
      </xdr:nvCxnSpPr>
      <xdr:spPr>
        <a:xfrm flipV="1">
          <a:off x="9639300" y="14010894"/>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99968</xdr:rowOff>
    </xdr:from>
    <xdr:to>
      <xdr:col>46</xdr:col>
      <xdr:colOff>38100</xdr:colOff>
      <xdr:row>81</xdr:row>
      <xdr:rowOff>30118</xdr:rowOff>
    </xdr:to>
    <xdr:sp macro="" textlink="">
      <xdr:nvSpPr>
        <xdr:cNvPr id="321" name="楕円 320"/>
        <xdr:cNvSpPr/>
      </xdr:nvSpPr>
      <xdr:spPr>
        <a:xfrm>
          <a:off x="869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150768</xdr:rowOff>
    </xdr:from>
    <xdr:to>
      <xdr:col>50</xdr:col>
      <xdr:colOff>114300</xdr:colOff>
      <xdr:row>81</xdr:row>
      <xdr:rowOff>144236</xdr:rowOff>
    </xdr:to>
    <xdr:cxnSp macro="">
      <xdr:nvCxnSpPr>
        <xdr:cNvPr id="322" name="直線コネクタ 321"/>
        <xdr:cNvCxnSpPr/>
      </xdr:nvCxnSpPr>
      <xdr:spPr>
        <a:xfrm>
          <a:off x="8750300" y="13866768"/>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23"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24"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26" name="n_1mainValue【公営住宅】&#10;一人当たり面積"/>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46645</xdr:rowOff>
    </xdr:from>
    <xdr:ext cx="469744" cy="259045"/>
    <xdr:sp macro="" textlink="">
      <xdr:nvSpPr>
        <xdr:cNvPr id="327" name="n_2mainValue【公営住宅】&#10;一人当たり面積"/>
        <xdr:cNvSpPr txBox="1"/>
      </xdr:nvSpPr>
      <xdr:spPr>
        <a:xfrm>
          <a:off x="8515427" y="13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62" name="フローチャート: 判断 361"/>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18869</xdr:rowOff>
    </xdr:from>
    <xdr:to>
      <xdr:col>24</xdr:col>
      <xdr:colOff>114300</xdr:colOff>
      <xdr:row>107</xdr:row>
      <xdr:rowOff>120469</xdr:rowOff>
    </xdr:to>
    <xdr:sp macro="" textlink="">
      <xdr:nvSpPr>
        <xdr:cNvPr id="368" name="楕円 367"/>
        <xdr:cNvSpPr/>
      </xdr:nvSpPr>
      <xdr:spPr>
        <a:xfrm>
          <a:off x="4584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168746</xdr:rowOff>
    </xdr:from>
    <xdr:ext cx="405111" cy="259045"/>
    <xdr:sp macro="" textlink="">
      <xdr:nvSpPr>
        <xdr:cNvPr id="369" name="【港湾・漁港】&#10;有形固定資産減価償却率該当値テキスト"/>
        <xdr:cNvSpPr txBox="1"/>
      </xdr:nvSpPr>
      <xdr:spPr>
        <a:xfrm>
          <a:off x="4673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370" name="楕円 369"/>
        <xdr:cNvSpPr/>
      </xdr:nvSpPr>
      <xdr:spPr>
        <a:xfrm>
          <a:off x="3746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69669</xdr:rowOff>
    </xdr:from>
    <xdr:to>
      <xdr:col>24</xdr:col>
      <xdr:colOff>63500</xdr:colOff>
      <xdr:row>107</xdr:row>
      <xdr:rowOff>103958</xdr:rowOff>
    </xdr:to>
    <xdr:cxnSp macro="">
      <xdr:nvCxnSpPr>
        <xdr:cNvPr id="371" name="直線コネクタ 370"/>
        <xdr:cNvCxnSpPr/>
      </xdr:nvCxnSpPr>
      <xdr:spPr>
        <a:xfrm flipV="1">
          <a:off x="3797300" y="184148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76019</xdr:rowOff>
    </xdr:from>
    <xdr:to>
      <xdr:col>15</xdr:col>
      <xdr:colOff>101600</xdr:colOff>
      <xdr:row>108</xdr:row>
      <xdr:rowOff>6169</xdr:rowOff>
    </xdr:to>
    <xdr:sp macro="" textlink="">
      <xdr:nvSpPr>
        <xdr:cNvPr id="372" name="楕円 371"/>
        <xdr:cNvSpPr/>
      </xdr:nvSpPr>
      <xdr:spPr>
        <a:xfrm>
          <a:off x="2857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126819</xdr:rowOff>
    </xdr:to>
    <xdr:cxnSp macro="">
      <xdr:nvCxnSpPr>
        <xdr:cNvPr id="373" name="直線コネクタ 372"/>
        <xdr:cNvCxnSpPr/>
      </xdr:nvCxnSpPr>
      <xdr:spPr>
        <a:xfrm flipV="1">
          <a:off x="2908300" y="184491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4" name="n_1aveValue【港湾・漁港】&#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5" name="n_2aveValue【港湾・漁港】&#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76" name="n_3aveValue【港湾・漁港】&#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377" name="n_1mainValue【港湾・漁港】&#10;有形固定資産減価償却率"/>
        <xdr:cNvSpPr txBox="1"/>
      </xdr:nvSpPr>
      <xdr:spPr>
        <a:xfrm>
          <a:off x="3582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168746</xdr:rowOff>
    </xdr:from>
    <xdr:ext cx="405111" cy="259045"/>
    <xdr:sp macro="" textlink="">
      <xdr:nvSpPr>
        <xdr:cNvPr id="378" name="n_2mainValue【港湾・漁港】&#10;有形固定資産減価償却率"/>
        <xdr:cNvSpPr txBox="1"/>
      </xdr:nvSpPr>
      <xdr:spPr>
        <a:xfrm>
          <a:off x="2705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2" name="テキスト ボックス 391"/>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4" name="テキスト ボックス 393"/>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6" name="テキスト ボックス 395"/>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8" name="テキスト ボックス 397"/>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0" name="テキスト ボックス 399"/>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02" name="直線コネクタ 401"/>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3"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4" name="直線コネクタ 403"/>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5"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6" name="直線コネクタ 405"/>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407" name="【港湾・漁港】&#10;一人当たり有形固定資産（償却資産）額平均値テキスト"/>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8" name="フローチャート: 判断 407"/>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9" name="フローチャート: 判断 408"/>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10" name="フローチャート: 判断 409"/>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11" name="フローチャート: 判断 410"/>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146791</xdr:rowOff>
    </xdr:from>
    <xdr:to>
      <xdr:col>55</xdr:col>
      <xdr:colOff>50800</xdr:colOff>
      <xdr:row>108</xdr:row>
      <xdr:rowOff>76941</xdr:rowOff>
    </xdr:to>
    <xdr:sp macro="" textlink="">
      <xdr:nvSpPr>
        <xdr:cNvPr id="417" name="楕円 416"/>
        <xdr:cNvSpPr/>
      </xdr:nvSpPr>
      <xdr:spPr>
        <a:xfrm>
          <a:off x="10426700" y="18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106168</xdr:rowOff>
    </xdr:from>
    <xdr:ext cx="690189" cy="259045"/>
    <xdr:sp macro="" textlink="">
      <xdr:nvSpPr>
        <xdr:cNvPr id="418" name="【港湾・漁港】&#10;一人当たり有形固定資産（償却資産）額該当値テキスト"/>
        <xdr:cNvSpPr txBox="1"/>
      </xdr:nvSpPr>
      <xdr:spPr>
        <a:xfrm>
          <a:off x="10515600" y="18279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148276</xdr:rowOff>
    </xdr:from>
    <xdr:to>
      <xdr:col>50</xdr:col>
      <xdr:colOff>165100</xdr:colOff>
      <xdr:row>108</xdr:row>
      <xdr:rowOff>78426</xdr:rowOff>
    </xdr:to>
    <xdr:sp macro="" textlink="">
      <xdr:nvSpPr>
        <xdr:cNvPr id="419" name="楕円 418"/>
        <xdr:cNvSpPr/>
      </xdr:nvSpPr>
      <xdr:spPr>
        <a:xfrm>
          <a:off x="9588500" y="184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26141</xdr:rowOff>
    </xdr:from>
    <xdr:to>
      <xdr:col>55</xdr:col>
      <xdr:colOff>0</xdr:colOff>
      <xdr:row>108</xdr:row>
      <xdr:rowOff>27626</xdr:rowOff>
    </xdr:to>
    <xdr:cxnSp macro="">
      <xdr:nvCxnSpPr>
        <xdr:cNvPr id="420" name="直線コネクタ 419"/>
        <xdr:cNvCxnSpPr/>
      </xdr:nvCxnSpPr>
      <xdr:spPr>
        <a:xfrm flipV="1">
          <a:off x="9639300" y="18542741"/>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149541</xdr:rowOff>
    </xdr:from>
    <xdr:to>
      <xdr:col>46</xdr:col>
      <xdr:colOff>38100</xdr:colOff>
      <xdr:row>108</xdr:row>
      <xdr:rowOff>79691</xdr:rowOff>
    </xdr:to>
    <xdr:sp macro="" textlink="">
      <xdr:nvSpPr>
        <xdr:cNvPr id="421" name="楕円 420"/>
        <xdr:cNvSpPr/>
      </xdr:nvSpPr>
      <xdr:spPr>
        <a:xfrm>
          <a:off x="8699500" y="18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27626</xdr:rowOff>
    </xdr:from>
    <xdr:to>
      <xdr:col>50</xdr:col>
      <xdr:colOff>114300</xdr:colOff>
      <xdr:row>108</xdr:row>
      <xdr:rowOff>28891</xdr:rowOff>
    </xdr:to>
    <xdr:cxnSp macro="">
      <xdr:nvCxnSpPr>
        <xdr:cNvPr id="422" name="直線コネクタ 421"/>
        <xdr:cNvCxnSpPr/>
      </xdr:nvCxnSpPr>
      <xdr:spPr>
        <a:xfrm flipV="1">
          <a:off x="8750300" y="1854422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119043</xdr:rowOff>
    </xdr:from>
    <xdr:ext cx="690189" cy="259045"/>
    <xdr:sp macro="" textlink="">
      <xdr:nvSpPr>
        <xdr:cNvPr id="423" name="n_1aveValue【港湾・漁港】&#10;一人当たり有形固定資産（償却資産）額"/>
        <xdr:cNvSpPr txBox="1"/>
      </xdr:nvSpPr>
      <xdr:spPr>
        <a:xfrm>
          <a:off x="92815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100740</xdr:rowOff>
    </xdr:from>
    <xdr:ext cx="690189" cy="259045"/>
    <xdr:sp macro="" textlink="">
      <xdr:nvSpPr>
        <xdr:cNvPr id="424" name="n_2aveValue【港湾・漁港】&#10;一人当たり有形固定資産（償却資産）額"/>
        <xdr:cNvSpPr txBox="1"/>
      </xdr:nvSpPr>
      <xdr:spPr>
        <a:xfrm>
          <a:off x="8405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25"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94953</xdr:rowOff>
    </xdr:from>
    <xdr:ext cx="690189" cy="259045"/>
    <xdr:sp macro="" textlink="">
      <xdr:nvSpPr>
        <xdr:cNvPr id="426" name="n_1mainValue【港湾・漁港】&#10;一人当たり有形固定資産（償却資産）額"/>
        <xdr:cNvSpPr txBox="1"/>
      </xdr:nvSpPr>
      <xdr:spPr>
        <a:xfrm>
          <a:off x="9281505" y="18268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96218</xdr:rowOff>
    </xdr:from>
    <xdr:ext cx="690189" cy="259045"/>
    <xdr:sp macro="" textlink="">
      <xdr:nvSpPr>
        <xdr:cNvPr id="427" name="n_2mainValue【港湾・漁港】&#10;一人当たり有形固定資産（償却資産）額"/>
        <xdr:cNvSpPr txBox="1"/>
      </xdr:nvSpPr>
      <xdr:spPr>
        <a:xfrm>
          <a:off x="8405205" y="18269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53" name="直線コネクタ 452"/>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54"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55" name="直線コネクタ 454"/>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58"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9" name="フローチャート: 判断 458"/>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60" name="フローチャート: 判断 459"/>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61" name="フローチャート: 判断 460"/>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62" name="フローチャート: 判断 461"/>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468" name="楕円 467"/>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469" name="【認定こども園・幼稚園・保育所】&#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169092</xdr:rowOff>
    </xdr:from>
    <xdr:to>
      <xdr:col>81</xdr:col>
      <xdr:colOff>101600</xdr:colOff>
      <xdr:row>36</xdr:row>
      <xdr:rowOff>99242</xdr:rowOff>
    </xdr:to>
    <xdr:sp macro="" textlink="">
      <xdr:nvSpPr>
        <xdr:cNvPr id="470" name="楕円 469"/>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48442</xdr:rowOff>
    </xdr:to>
    <xdr:cxnSp macro="">
      <xdr:nvCxnSpPr>
        <xdr:cNvPr id="471" name="直線コネクタ 470"/>
        <xdr:cNvCxnSpPr/>
      </xdr:nvCxnSpPr>
      <xdr:spPr>
        <a:xfrm flipV="1">
          <a:off x="15481300" y="61879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30299</xdr:rowOff>
    </xdr:from>
    <xdr:to>
      <xdr:col>76</xdr:col>
      <xdr:colOff>165100</xdr:colOff>
      <xdr:row>36</xdr:row>
      <xdr:rowOff>131899</xdr:rowOff>
    </xdr:to>
    <xdr:sp macro="" textlink="">
      <xdr:nvSpPr>
        <xdr:cNvPr id="472" name="楕円 471"/>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81099</xdr:rowOff>
    </xdr:to>
    <xdr:cxnSp macro="">
      <xdr:nvCxnSpPr>
        <xdr:cNvPr id="473" name="直線コネクタ 472"/>
        <xdr:cNvCxnSpPr/>
      </xdr:nvCxnSpPr>
      <xdr:spPr>
        <a:xfrm flipV="1">
          <a:off x="14592300" y="622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74"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75"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76"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115769</xdr:rowOff>
    </xdr:from>
    <xdr:ext cx="405111" cy="259045"/>
    <xdr:sp macro="" textlink="">
      <xdr:nvSpPr>
        <xdr:cNvPr id="477" name="n_1mainValue【認定こども園・幼稚園・保育所】&#10;有形固定資産減価償却率"/>
        <xdr:cNvSpPr txBox="1"/>
      </xdr:nvSpPr>
      <xdr:spPr>
        <a:xfrm>
          <a:off x="1526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148426</xdr:rowOff>
    </xdr:from>
    <xdr:ext cx="405111" cy="259045"/>
    <xdr:sp macro="" textlink="">
      <xdr:nvSpPr>
        <xdr:cNvPr id="478" name="n_2mainValue【認定こども園・幼稚園・保育所】&#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04" name="直線コネクタ 503"/>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05"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6" name="直線コネクタ 505"/>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7"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8" name="直線コネクタ 507"/>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9"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10" name="フローチャート: 判断 509"/>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11" name="フローチャート: 判断 510"/>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12" name="フローチャート: 判断 511"/>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13" name="フローチャート: 判断 512"/>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7983</xdr:rowOff>
    </xdr:from>
    <xdr:to>
      <xdr:col>116</xdr:col>
      <xdr:colOff>114300</xdr:colOff>
      <xdr:row>40</xdr:row>
      <xdr:rowOff>109583</xdr:rowOff>
    </xdr:to>
    <xdr:sp macro="" textlink="">
      <xdr:nvSpPr>
        <xdr:cNvPr id="519" name="楕円 518"/>
        <xdr:cNvSpPr/>
      </xdr:nvSpPr>
      <xdr:spPr>
        <a:xfrm>
          <a:off x="221107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157860</xdr:rowOff>
    </xdr:from>
    <xdr:ext cx="469744" cy="259045"/>
    <xdr:sp macro="" textlink="">
      <xdr:nvSpPr>
        <xdr:cNvPr id="520" name="【認定こども園・幼稚園・保育所】&#10;一人当たり面積該当値テキスト"/>
        <xdr:cNvSpPr txBox="1"/>
      </xdr:nvSpPr>
      <xdr:spPr>
        <a:xfrm>
          <a:off x="221996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521" name="楕円 520"/>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58783</xdr:rowOff>
    </xdr:from>
    <xdr:to>
      <xdr:col>116</xdr:col>
      <xdr:colOff>63500</xdr:colOff>
      <xdr:row>40</xdr:row>
      <xdr:rowOff>66403</xdr:rowOff>
    </xdr:to>
    <xdr:cxnSp macro="">
      <xdr:nvCxnSpPr>
        <xdr:cNvPr id="522" name="直線コネクタ 521"/>
        <xdr:cNvCxnSpPr/>
      </xdr:nvCxnSpPr>
      <xdr:spPr>
        <a:xfrm flipV="1">
          <a:off x="21323300" y="691678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19957</xdr:rowOff>
    </xdr:from>
    <xdr:to>
      <xdr:col>107</xdr:col>
      <xdr:colOff>101600</xdr:colOff>
      <xdr:row>40</xdr:row>
      <xdr:rowOff>121557</xdr:rowOff>
    </xdr:to>
    <xdr:sp macro="" textlink="">
      <xdr:nvSpPr>
        <xdr:cNvPr id="523" name="楕円 522"/>
        <xdr:cNvSpPr/>
      </xdr:nvSpPr>
      <xdr:spPr>
        <a:xfrm>
          <a:off x="20383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70757</xdr:rowOff>
    </xdr:to>
    <xdr:cxnSp macro="">
      <xdr:nvCxnSpPr>
        <xdr:cNvPr id="524" name="直線コネクタ 523"/>
        <xdr:cNvCxnSpPr/>
      </xdr:nvCxnSpPr>
      <xdr:spPr>
        <a:xfrm flipV="1">
          <a:off x="20434300" y="69244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25"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6"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27"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528" name="n_1mainValue【認定こども園・幼稚園・保育所】&#10;一人当たり面積"/>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112684</xdr:rowOff>
    </xdr:from>
    <xdr:ext cx="469744" cy="259045"/>
    <xdr:sp macro="" textlink="">
      <xdr:nvSpPr>
        <xdr:cNvPr id="529" name="n_2mainValue【認定こども園・幼稚園・保育所】&#10;一人当たり面積"/>
        <xdr:cNvSpPr txBox="1"/>
      </xdr:nvSpPr>
      <xdr:spPr>
        <a:xfrm>
          <a:off x="20199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54" name="直線コネクタ 55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5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6" name="直線コネクタ 55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8" name="直線コネクタ 55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5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60" name="フローチャート: 判断 55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61" name="フローチャート: 判断 56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62" name="フローチャート: 判断 56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63" name="フローチャート: 判断 56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69" name="楕円 568"/>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70"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71" name="楕円 57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76200</xdr:rowOff>
    </xdr:to>
    <xdr:cxnSp macro="">
      <xdr:nvCxnSpPr>
        <xdr:cNvPr id="572" name="直線コネクタ 571"/>
        <xdr:cNvCxnSpPr/>
      </xdr:nvCxnSpPr>
      <xdr:spPr>
        <a:xfrm flipV="1">
          <a:off x="15481300" y="10233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73" name="楕円 572"/>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76200</xdr:rowOff>
    </xdr:to>
    <xdr:cxnSp macro="">
      <xdr:nvCxnSpPr>
        <xdr:cNvPr id="574" name="直線コネクタ 573"/>
        <xdr:cNvCxnSpPr/>
      </xdr:nvCxnSpPr>
      <xdr:spPr>
        <a:xfrm>
          <a:off x="14592300" y="10296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75"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76"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7"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78"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79" name="n_2main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0" name="直線コネクタ 58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1" name="テキスト ボックス 59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3" name="テキスト ボックス 5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95" name="テキスト ボックス 594"/>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9" name="直線コネクタ 598"/>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00"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01" name="直線コネクタ 600"/>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02"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03" name="直線コネクタ 602"/>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04"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05" name="フローチャート: 判断 604"/>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6" name="フローチャート: 判断 605"/>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7" name="フローチャート: 判断 606"/>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08" name="フローチャート: 判断 607"/>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161169</xdr:rowOff>
    </xdr:from>
    <xdr:to>
      <xdr:col>116</xdr:col>
      <xdr:colOff>114300</xdr:colOff>
      <xdr:row>60</xdr:row>
      <xdr:rowOff>91319</xdr:rowOff>
    </xdr:to>
    <xdr:sp macro="" textlink="">
      <xdr:nvSpPr>
        <xdr:cNvPr id="614" name="楕円 613"/>
        <xdr:cNvSpPr/>
      </xdr:nvSpPr>
      <xdr:spPr>
        <a:xfrm>
          <a:off x="22110700" y="102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12596</xdr:rowOff>
    </xdr:from>
    <xdr:ext cx="469744" cy="259045"/>
    <xdr:sp macro="" textlink="">
      <xdr:nvSpPr>
        <xdr:cNvPr id="615" name="【学校施設】&#10;一人当たり面積該当値テキスト"/>
        <xdr:cNvSpPr txBox="1"/>
      </xdr:nvSpPr>
      <xdr:spPr>
        <a:xfrm>
          <a:off x="22199600" y="101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55385</xdr:rowOff>
    </xdr:from>
    <xdr:to>
      <xdr:col>112</xdr:col>
      <xdr:colOff>38100</xdr:colOff>
      <xdr:row>59</xdr:row>
      <xdr:rowOff>156985</xdr:rowOff>
    </xdr:to>
    <xdr:sp macro="" textlink="">
      <xdr:nvSpPr>
        <xdr:cNvPr id="616" name="楕円 615"/>
        <xdr:cNvSpPr/>
      </xdr:nvSpPr>
      <xdr:spPr>
        <a:xfrm>
          <a:off x="21272500" y="101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106185</xdr:rowOff>
    </xdr:from>
    <xdr:to>
      <xdr:col>116</xdr:col>
      <xdr:colOff>63500</xdr:colOff>
      <xdr:row>60</xdr:row>
      <xdr:rowOff>40519</xdr:rowOff>
    </xdr:to>
    <xdr:cxnSp macro="">
      <xdr:nvCxnSpPr>
        <xdr:cNvPr id="617" name="直線コネクタ 616"/>
        <xdr:cNvCxnSpPr/>
      </xdr:nvCxnSpPr>
      <xdr:spPr>
        <a:xfrm>
          <a:off x="21323300" y="10221735"/>
          <a:ext cx="838200" cy="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32582</xdr:rowOff>
    </xdr:from>
    <xdr:to>
      <xdr:col>107</xdr:col>
      <xdr:colOff>101600</xdr:colOff>
      <xdr:row>59</xdr:row>
      <xdr:rowOff>134182</xdr:rowOff>
    </xdr:to>
    <xdr:sp macro="" textlink="">
      <xdr:nvSpPr>
        <xdr:cNvPr id="618" name="楕円 617"/>
        <xdr:cNvSpPr/>
      </xdr:nvSpPr>
      <xdr:spPr>
        <a:xfrm>
          <a:off x="20383500" y="10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83382</xdr:rowOff>
    </xdr:from>
    <xdr:to>
      <xdr:col>111</xdr:col>
      <xdr:colOff>177800</xdr:colOff>
      <xdr:row>59</xdr:row>
      <xdr:rowOff>106185</xdr:rowOff>
    </xdr:to>
    <xdr:cxnSp macro="">
      <xdr:nvCxnSpPr>
        <xdr:cNvPr id="619" name="直線コネクタ 618"/>
        <xdr:cNvCxnSpPr/>
      </xdr:nvCxnSpPr>
      <xdr:spPr>
        <a:xfrm>
          <a:off x="20434300" y="10198932"/>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20"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21"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22"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2062</xdr:rowOff>
    </xdr:from>
    <xdr:ext cx="534377" cy="259045"/>
    <xdr:sp macro="" textlink="">
      <xdr:nvSpPr>
        <xdr:cNvPr id="623" name="n_1mainValue【学校施設】&#10;一人当たり面積"/>
        <xdr:cNvSpPr txBox="1"/>
      </xdr:nvSpPr>
      <xdr:spPr>
        <a:xfrm>
          <a:off x="210434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150709</xdr:rowOff>
    </xdr:from>
    <xdr:ext cx="534377" cy="259045"/>
    <xdr:sp macro="" textlink="">
      <xdr:nvSpPr>
        <xdr:cNvPr id="624" name="n_2mainValue【学校施設】&#10;一人当たり面積"/>
        <xdr:cNvSpPr txBox="1"/>
      </xdr:nvSpPr>
      <xdr:spPr>
        <a:xfrm>
          <a:off x="20167111" y="99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6" name="直線コネクタ 665"/>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7"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8" name="直線コネクタ 667"/>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71"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2" name="フローチャート: 判断 67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3" name="フローチャート: 判断 672"/>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4" name="フローチャート: 判断 673"/>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75" name="フローチャート: 判断 674"/>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81" name="楕円 680"/>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82"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683" name="楕円 682"/>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63137</xdr:rowOff>
    </xdr:to>
    <xdr:cxnSp macro="">
      <xdr:nvCxnSpPr>
        <xdr:cNvPr id="684" name="直線コネクタ 683"/>
        <xdr:cNvCxnSpPr/>
      </xdr:nvCxnSpPr>
      <xdr:spPr>
        <a:xfrm flipV="1">
          <a:off x="15481300" y="1803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685" name="楕円 684"/>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95794</xdr:rowOff>
    </xdr:to>
    <xdr:cxnSp macro="">
      <xdr:nvCxnSpPr>
        <xdr:cNvPr id="686" name="直線コネクタ 685"/>
        <xdr:cNvCxnSpPr/>
      </xdr:nvCxnSpPr>
      <xdr:spPr>
        <a:xfrm flipV="1">
          <a:off x="14592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87"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88"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89"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690" name="n_1mainValue【公民館】&#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691" name="n_2mainValue【公民館】&#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3" name="直線コネクタ 712"/>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4"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5" name="直線コネクタ 714"/>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6"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7" name="直線コネクタ 716"/>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18"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9" name="フローチャート: 判断 718"/>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20" name="フローチャート: 判断 719"/>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1" name="フローチャート: 判断 72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22" name="フローチャート: 判断 721"/>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55575</xdr:rowOff>
    </xdr:from>
    <xdr:to>
      <xdr:col>116</xdr:col>
      <xdr:colOff>114300</xdr:colOff>
      <xdr:row>106</xdr:row>
      <xdr:rowOff>157175</xdr:rowOff>
    </xdr:to>
    <xdr:sp macro="" textlink="">
      <xdr:nvSpPr>
        <xdr:cNvPr id="728" name="楕円 727"/>
        <xdr:cNvSpPr/>
      </xdr:nvSpPr>
      <xdr:spPr>
        <a:xfrm>
          <a:off x="221107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78452</xdr:rowOff>
    </xdr:from>
    <xdr:ext cx="469744" cy="259045"/>
    <xdr:sp macro="" textlink="">
      <xdr:nvSpPr>
        <xdr:cNvPr id="729" name="【公民館】&#10;一人当たり面積該当値テキスト"/>
        <xdr:cNvSpPr txBox="1"/>
      </xdr:nvSpPr>
      <xdr:spPr>
        <a:xfrm>
          <a:off x="22199600" y="1808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62433</xdr:rowOff>
    </xdr:from>
    <xdr:to>
      <xdr:col>112</xdr:col>
      <xdr:colOff>38100</xdr:colOff>
      <xdr:row>106</xdr:row>
      <xdr:rowOff>164033</xdr:rowOff>
    </xdr:to>
    <xdr:sp macro="" textlink="">
      <xdr:nvSpPr>
        <xdr:cNvPr id="730" name="楕円 729"/>
        <xdr:cNvSpPr/>
      </xdr:nvSpPr>
      <xdr:spPr>
        <a:xfrm>
          <a:off x="21272500" y="182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106375</xdr:rowOff>
    </xdr:from>
    <xdr:to>
      <xdr:col>116</xdr:col>
      <xdr:colOff>63500</xdr:colOff>
      <xdr:row>106</xdr:row>
      <xdr:rowOff>113233</xdr:rowOff>
    </xdr:to>
    <xdr:cxnSp macro="">
      <xdr:nvCxnSpPr>
        <xdr:cNvPr id="731" name="直線コネクタ 730"/>
        <xdr:cNvCxnSpPr/>
      </xdr:nvCxnSpPr>
      <xdr:spPr>
        <a:xfrm flipV="1">
          <a:off x="21323300" y="1828007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65863</xdr:rowOff>
    </xdr:from>
    <xdr:to>
      <xdr:col>107</xdr:col>
      <xdr:colOff>101600</xdr:colOff>
      <xdr:row>106</xdr:row>
      <xdr:rowOff>167463</xdr:rowOff>
    </xdr:to>
    <xdr:sp macro="" textlink="">
      <xdr:nvSpPr>
        <xdr:cNvPr id="732" name="楕円 731"/>
        <xdr:cNvSpPr/>
      </xdr:nvSpPr>
      <xdr:spPr>
        <a:xfrm>
          <a:off x="20383500" y="182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113233</xdr:rowOff>
    </xdr:from>
    <xdr:to>
      <xdr:col>111</xdr:col>
      <xdr:colOff>177800</xdr:colOff>
      <xdr:row>106</xdr:row>
      <xdr:rowOff>116663</xdr:rowOff>
    </xdr:to>
    <xdr:cxnSp macro="">
      <xdr:nvCxnSpPr>
        <xdr:cNvPr id="733" name="直線コネクタ 732"/>
        <xdr:cNvCxnSpPr/>
      </xdr:nvCxnSpPr>
      <xdr:spPr>
        <a:xfrm flipV="1">
          <a:off x="20434300" y="1828693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34"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35"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36"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9110</xdr:rowOff>
    </xdr:from>
    <xdr:ext cx="469744" cy="259045"/>
    <xdr:sp macro="" textlink="">
      <xdr:nvSpPr>
        <xdr:cNvPr id="737" name="n_1mainValue【公民館】&#10;一人当たり面積"/>
        <xdr:cNvSpPr txBox="1"/>
      </xdr:nvSpPr>
      <xdr:spPr>
        <a:xfrm>
          <a:off x="21075727" y="1801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12540</xdr:rowOff>
    </xdr:from>
    <xdr:ext cx="469744" cy="259045"/>
    <xdr:sp macro="" textlink="">
      <xdr:nvSpPr>
        <xdr:cNvPr id="738" name="n_2mainValue【公民館】&#10;一人当たり面積"/>
        <xdr:cNvSpPr txBox="1"/>
      </xdr:nvSpPr>
      <xdr:spPr>
        <a:xfrm>
          <a:off x="20199427" y="180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類似団体平均と比較して有形固定資産減価償却率が高くなっている施設は、橋りょう・トンネル、保育所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である。橋りょうについては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梁長寿命化修繕計画を平成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年度に策定しており当該計画に基づいて長寿命化に取り組んでいく。</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学校施設は令和２年度に個別施設計画が策定予定のため、策定完了後に当該計画に基づき長寿命化等に取り組む。</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保育所に関しても老朽化対策に努める。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90" name="楕円 89"/>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91" name="【体育館・プール】&#10;有形固定資産減価償却率該当値テキスト"/>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92" name="楕円 9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59</xdr:row>
      <xdr:rowOff>13335</xdr:rowOff>
    </xdr:to>
    <xdr:cxnSp macro="">
      <xdr:nvCxnSpPr>
        <xdr:cNvPr id="93" name="直線コネクタ 92"/>
        <xdr:cNvCxnSpPr/>
      </xdr:nvCxnSpPr>
      <xdr:spPr>
        <a:xfrm>
          <a:off x="3797300" y="998982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94" name="楕円 93"/>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87630</xdr:rowOff>
    </xdr:to>
    <xdr:cxnSp macro="">
      <xdr:nvCxnSpPr>
        <xdr:cNvPr id="95" name="直線コネクタ 94"/>
        <xdr:cNvCxnSpPr/>
      </xdr:nvCxnSpPr>
      <xdr:spPr>
        <a:xfrm flipV="1">
          <a:off x="2908300" y="998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6"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97" name="n_2mainValue【体育館・プール】&#10;有形固定資産減価償却率"/>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73297</xdr:rowOff>
    </xdr:from>
    <xdr:to>
      <xdr:col>55</xdr:col>
      <xdr:colOff>50800</xdr:colOff>
      <xdr:row>61</xdr:row>
      <xdr:rowOff>3447</xdr:rowOff>
    </xdr:to>
    <xdr:sp macro="" textlink="">
      <xdr:nvSpPr>
        <xdr:cNvPr id="141" name="楕円 140"/>
        <xdr:cNvSpPr/>
      </xdr:nvSpPr>
      <xdr:spPr>
        <a:xfrm>
          <a:off x="10426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96174</xdr:rowOff>
    </xdr:from>
    <xdr:ext cx="469744" cy="259045"/>
    <xdr:sp macro="" textlink="">
      <xdr:nvSpPr>
        <xdr:cNvPr id="142" name="【体育館・プール】&#10;一人当たり面積該当値テキスト"/>
        <xdr:cNvSpPr txBox="1"/>
      </xdr:nvSpPr>
      <xdr:spPr>
        <a:xfrm>
          <a:off x="10515600"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88319</xdr:rowOff>
    </xdr:from>
    <xdr:to>
      <xdr:col>50</xdr:col>
      <xdr:colOff>165100</xdr:colOff>
      <xdr:row>61</xdr:row>
      <xdr:rowOff>18469</xdr:rowOff>
    </xdr:to>
    <xdr:sp macro="" textlink="">
      <xdr:nvSpPr>
        <xdr:cNvPr id="143" name="楕円 142"/>
        <xdr:cNvSpPr/>
      </xdr:nvSpPr>
      <xdr:spPr>
        <a:xfrm>
          <a:off x="95885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124097</xdr:rowOff>
    </xdr:from>
    <xdr:to>
      <xdr:col>55</xdr:col>
      <xdr:colOff>0</xdr:colOff>
      <xdr:row>60</xdr:row>
      <xdr:rowOff>139119</xdr:rowOff>
    </xdr:to>
    <xdr:cxnSp macro="">
      <xdr:nvCxnSpPr>
        <xdr:cNvPr id="144" name="直線コネクタ 143"/>
        <xdr:cNvCxnSpPr/>
      </xdr:nvCxnSpPr>
      <xdr:spPr>
        <a:xfrm flipV="1">
          <a:off x="9639300" y="1041109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95831</xdr:rowOff>
    </xdr:from>
    <xdr:to>
      <xdr:col>46</xdr:col>
      <xdr:colOff>38100</xdr:colOff>
      <xdr:row>61</xdr:row>
      <xdr:rowOff>25981</xdr:rowOff>
    </xdr:to>
    <xdr:sp macro="" textlink="">
      <xdr:nvSpPr>
        <xdr:cNvPr id="145" name="楕円 144"/>
        <xdr:cNvSpPr/>
      </xdr:nvSpPr>
      <xdr:spPr>
        <a:xfrm>
          <a:off x="8699500" y="103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139119</xdr:rowOff>
    </xdr:from>
    <xdr:to>
      <xdr:col>50</xdr:col>
      <xdr:colOff>114300</xdr:colOff>
      <xdr:row>60</xdr:row>
      <xdr:rowOff>146631</xdr:rowOff>
    </xdr:to>
    <xdr:cxnSp macro="">
      <xdr:nvCxnSpPr>
        <xdr:cNvPr id="146" name="直線コネクタ 145"/>
        <xdr:cNvCxnSpPr/>
      </xdr:nvCxnSpPr>
      <xdr:spPr>
        <a:xfrm flipV="1">
          <a:off x="8750300" y="10426119"/>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34996</xdr:rowOff>
    </xdr:from>
    <xdr:ext cx="469744" cy="259045"/>
    <xdr:sp macro="" textlink="">
      <xdr:nvSpPr>
        <xdr:cNvPr id="147" name="n_1mainValue【体育館・プール】&#10;一人当たり面積"/>
        <xdr:cNvSpPr txBox="1"/>
      </xdr:nvSpPr>
      <xdr:spPr>
        <a:xfrm>
          <a:off x="9391727" y="101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42508</xdr:rowOff>
    </xdr:from>
    <xdr:ext cx="469744" cy="259045"/>
    <xdr:sp macro="" textlink="">
      <xdr:nvSpPr>
        <xdr:cNvPr id="148" name="n_2mainValue【体育館・プール】&#10;一人当たり面積"/>
        <xdr:cNvSpPr txBox="1"/>
      </xdr:nvSpPr>
      <xdr:spPr>
        <a:xfrm>
          <a:off x="8515427" y="1015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192" name="楕円 191"/>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193" name="【福祉施設】&#10;有形固定資産減価償却率該当値テキスト"/>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194" name="楕円 193"/>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83820</xdr:rowOff>
    </xdr:to>
    <xdr:cxnSp macro="">
      <xdr:nvCxnSpPr>
        <xdr:cNvPr id="195" name="直線コネクタ 194"/>
        <xdr:cNvCxnSpPr/>
      </xdr:nvCxnSpPr>
      <xdr:spPr>
        <a:xfrm flipV="1">
          <a:off x="3797300" y="137492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70576</xdr:rowOff>
    </xdr:from>
    <xdr:to>
      <xdr:col>15</xdr:col>
      <xdr:colOff>101600</xdr:colOff>
      <xdr:row>82</xdr:row>
      <xdr:rowOff>726</xdr:rowOff>
    </xdr:to>
    <xdr:sp macro="" textlink="">
      <xdr:nvSpPr>
        <xdr:cNvPr id="196" name="楕円 195"/>
        <xdr:cNvSpPr/>
      </xdr:nvSpPr>
      <xdr:spPr>
        <a:xfrm>
          <a:off x="2857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121376</xdr:rowOff>
    </xdr:to>
    <xdr:cxnSp macro="">
      <xdr:nvCxnSpPr>
        <xdr:cNvPr id="197" name="直線コネクタ 196"/>
        <xdr:cNvCxnSpPr/>
      </xdr:nvCxnSpPr>
      <xdr:spPr>
        <a:xfrm flipV="1">
          <a:off x="2908300" y="1379982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198"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17253</xdr:rowOff>
    </xdr:from>
    <xdr:ext cx="405111" cy="259045"/>
    <xdr:sp macro="" textlink="">
      <xdr:nvSpPr>
        <xdr:cNvPr id="199" name="n_2mainValue【福祉施設】&#10;有形固定資産減価償却率"/>
        <xdr:cNvSpPr txBox="1"/>
      </xdr:nvSpPr>
      <xdr:spPr>
        <a:xfrm>
          <a:off x="2705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8"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31"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3"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135128</xdr:rowOff>
    </xdr:from>
    <xdr:to>
      <xdr:col>55</xdr:col>
      <xdr:colOff>50800</xdr:colOff>
      <xdr:row>85</xdr:row>
      <xdr:rowOff>65278</xdr:rowOff>
    </xdr:to>
    <xdr:sp macro="" textlink="">
      <xdr:nvSpPr>
        <xdr:cNvPr id="241" name="楕円 240"/>
        <xdr:cNvSpPr/>
      </xdr:nvSpPr>
      <xdr:spPr>
        <a:xfrm>
          <a:off x="104267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158005</xdr:rowOff>
    </xdr:from>
    <xdr:ext cx="469744" cy="259045"/>
    <xdr:sp macro="" textlink="">
      <xdr:nvSpPr>
        <xdr:cNvPr id="242" name="【福祉施設】&#10;一人当たり面積該当値テキスト"/>
        <xdr:cNvSpPr txBox="1"/>
      </xdr:nvSpPr>
      <xdr:spPr>
        <a:xfrm>
          <a:off x="10515600"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140843</xdr:rowOff>
    </xdr:from>
    <xdr:to>
      <xdr:col>50</xdr:col>
      <xdr:colOff>165100</xdr:colOff>
      <xdr:row>85</xdr:row>
      <xdr:rowOff>70993</xdr:rowOff>
    </xdr:to>
    <xdr:sp macro="" textlink="">
      <xdr:nvSpPr>
        <xdr:cNvPr id="243" name="楕円 242"/>
        <xdr:cNvSpPr/>
      </xdr:nvSpPr>
      <xdr:spPr>
        <a:xfrm>
          <a:off x="9588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xdr:rowOff>
    </xdr:from>
    <xdr:to>
      <xdr:col>55</xdr:col>
      <xdr:colOff>0</xdr:colOff>
      <xdr:row>85</xdr:row>
      <xdr:rowOff>20193</xdr:rowOff>
    </xdr:to>
    <xdr:cxnSp macro="">
      <xdr:nvCxnSpPr>
        <xdr:cNvPr id="244" name="直線コネクタ 243"/>
        <xdr:cNvCxnSpPr/>
      </xdr:nvCxnSpPr>
      <xdr:spPr>
        <a:xfrm flipV="1">
          <a:off x="9639300" y="1458772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111506</xdr:rowOff>
    </xdr:from>
    <xdr:to>
      <xdr:col>46</xdr:col>
      <xdr:colOff>38100</xdr:colOff>
      <xdr:row>85</xdr:row>
      <xdr:rowOff>41656</xdr:rowOff>
    </xdr:to>
    <xdr:sp macro="" textlink="">
      <xdr:nvSpPr>
        <xdr:cNvPr id="245" name="楕円 244"/>
        <xdr:cNvSpPr/>
      </xdr:nvSpPr>
      <xdr:spPr>
        <a:xfrm>
          <a:off x="8699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162306</xdr:rowOff>
    </xdr:from>
    <xdr:to>
      <xdr:col>50</xdr:col>
      <xdr:colOff>114300</xdr:colOff>
      <xdr:row>85</xdr:row>
      <xdr:rowOff>20193</xdr:rowOff>
    </xdr:to>
    <xdr:cxnSp macro="">
      <xdr:nvCxnSpPr>
        <xdr:cNvPr id="246" name="直線コネクタ 245"/>
        <xdr:cNvCxnSpPr/>
      </xdr:nvCxnSpPr>
      <xdr:spPr>
        <a:xfrm>
          <a:off x="8750300" y="1456410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247" name="n_1mainValue【福祉施設】&#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58183</xdr:rowOff>
    </xdr:from>
    <xdr:ext cx="469744" cy="259045"/>
    <xdr:sp macro="" textlink="">
      <xdr:nvSpPr>
        <xdr:cNvPr id="248" name="n_2mainValue【福祉施設】&#10;一人当たり面積"/>
        <xdr:cNvSpPr txBox="1"/>
      </xdr:nvSpPr>
      <xdr:spPr>
        <a:xfrm>
          <a:off x="85154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0" name="直線コネクタ 28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2" name="直線コネクタ 29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95"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6" name="フローチャート: 判断 29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7" name="フローチャート: 判断 29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98"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9" name="フローチャート: 判断 29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00"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1" name="フローチャート: 判断 30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02"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308" name="楕円 307"/>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309" name="【一般廃棄物処理施設】&#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310" name="楕円 309"/>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68036</xdr:rowOff>
    </xdr:to>
    <xdr:cxnSp macro="">
      <xdr:nvCxnSpPr>
        <xdr:cNvPr id="311" name="直線コネクタ 310"/>
        <xdr:cNvCxnSpPr/>
      </xdr:nvCxnSpPr>
      <xdr:spPr>
        <a:xfrm flipV="1">
          <a:off x="15481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312" name="楕円 311"/>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112123</xdr:rowOff>
    </xdr:to>
    <xdr:cxnSp macro="">
      <xdr:nvCxnSpPr>
        <xdr:cNvPr id="313" name="直線コネクタ 312"/>
        <xdr:cNvCxnSpPr/>
      </xdr:nvCxnSpPr>
      <xdr:spPr>
        <a:xfrm flipV="1">
          <a:off x="14592300" y="64116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14" name="n_1mainValue【一般廃棄物処理施設】&#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154050</xdr:rowOff>
    </xdr:from>
    <xdr:ext cx="405111" cy="259045"/>
    <xdr:sp macro="" textlink="">
      <xdr:nvSpPr>
        <xdr:cNvPr id="315" name="n_2mainValue【一般廃棄物処理施設】&#10;有形固定資産減価償却率"/>
        <xdr:cNvSpPr txBox="1"/>
      </xdr:nvSpPr>
      <xdr:spPr>
        <a:xfrm>
          <a:off x="14389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7" name="テキスト ボックス 32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9" name="テキスト ボックス 32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1" name="テキスト ボックス 33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3" name="テキスト ボックス 33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5" name="テキスト ボックス 33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7" name="テキスト ボックス 33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9" name="テキスト ボックス 3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41" name="直線コネクタ 340"/>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42"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3" name="直線コネクタ 342"/>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4"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5" name="直線コネクタ 344"/>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46"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7" name="フローチャート: 判断 346"/>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8" name="フローチャート: 判断 347"/>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49"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50" name="フローチャート: 判断 349"/>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51"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52" name="フローチャート: 判断 351"/>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3"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114877</xdr:rowOff>
    </xdr:from>
    <xdr:to>
      <xdr:col>116</xdr:col>
      <xdr:colOff>114300</xdr:colOff>
      <xdr:row>42</xdr:row>
      <xdr:rowOff>45027</xdr:rowOff>
    </xdr:to>
    <xdr:sp macro="" textlink="">
      <xdr:nvSpPr>
        <xdr:cNvPr id="359" name="楕円 358"/>
        <xdr:cNvSpPr/>
      </xdr:nvSpPr>
      <xdr:spPr>
        <a:xfrm>
          <a:off x="22110700" y="71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29804</xdr:rowOff>
    </xdr:from>
    <xdr:ext cx="534377" cy="259045"/>
    <xdr:sp macro="" textlink="">
      <xdr:nvSpPr>
        <xdr:cNvPr id="360" name="【一般廃棄物処理施設】&#10;一人当たり有形固定資産（償却資産）額該当値テキスト"/>
        <xdr:cNvSpPr txBox="1"/>
      </xdr:nvSpPr>
      <xdr:spPr>
        <a:xfrm>
          <a:off x="22199600" y="70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118179</xdr:rowOff>
    </xdr:from>
    <xdr:to>
      <xdr:col>112</xdr:col>
      <xdr:colOff>38100</xdr:colOff>
      <xdr:row>42</xdr:row>
      <xdr:rowOff>48329</xdr:rowOff>
    </xdr:to>
    <xdr:sp macro="" textlink="">
      <xdr:nvSpPr>
        <xdr:cNvPr id="361" name="楕円 360"/>
        <xdr:cNvSpPr/>
      </xdr:nvSpPr>
      <xdr:spPr>
        <a:xfrm>
          <a:off x="21272500" y="71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165677</xdr:rowOff>
    </xdr:from>
    <xdr:to>
      <xdr:col>116</xdr:col>
      <xdr:colOff>63500</xdr:colOff>
      <xdr:row>41</xdr:row>
      <xdr:rowOff>168979</xdr:rowOff>
    </xdr:to>
    <xdr:cxnSp macro="">
      <xdr:nvCxnSpPr>
        <xdr:cNvPr id="362" name="直線コネクタ 361"/>
        <xdr:cNvCxnSpPr/>
      </xdr:nvCxnSpPr>
      <xdr:spPr>
        <a:xfrm flipV="1">
          <a:off x="21323300" y="7195127"/>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119226</xdr:rowOff>
    </xdr:from>
    <xdr:to>
      <xdr:col>107</xdr:col>
      <xdr:colOff>101600</xdr:colOff>
      <xdr:row>42</xdr:row>
      <xdr:rowOff>49376</xdr:rowOff>
    </xdr:to>
    <xdr:sp macro="" textlink="">
      <xdr:nvSpPr>
        <xdr:cNvPr id="363" name="楕円 362"/>
        <xdr:cNvSpPr/>
      </xdr:nvSpPr>
      <xdr:spPr>
        <a:xfrm>
          <a:off x="20383500" y="7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168979</xdr:rowOff>
    </xdr:from>
    <xdr:to>
      <xdr:col>111</xdr:col>
      <xdr:colOff>177800</xdr:colOff>
      <xdr:row>41</xdr:row>
      <xdr:rowOff>170026</xdr:rowOff>
    </xdr:to>
    <xdr:cxnSp macro="">
      <xdr:nvCxnSpPr>
        <xdr:cNvPr id="364" name="直線コネクタ 363"/>
        <xdr:cNvCxnSpPr/>
      </xdr:nvCxnSpPr>
      <xdr:spPr>
        <a:xfrm flipV="1">
          <a:off x="20434300" y="719842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39456</xdr:rowOff>
    </xdr:from>
    <xdr:ext cx="534377" cy="259045"/>
    <xdr:sp macro="" textlink="">
      <xdr:nvSpPr>
        <xdr:cNvPr id="365" name="n_1mainValue【一般廃棄物処理施設】&#10;一人当たり有形固定資産（償却資産）額"/>
        <xdr:cNvSpPr txBox="1"/>
      </xdr:nvSpPr>
      <xdr:spPr>
        <a:xfrm>
          <a:off x="21043411" y="72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40503</xdr:rowOff>
    </xdr:from>
    <xdr:ext cx="534377" cy="259045"/>
    <xdr:sp macro="" textlink="">
      <xdr:nvSpPr>
        <xdr:cNvPr id="366" name="n_2mainValue【一般廃棄物処理施設】&#10;一人当たり有形固定資産（償却資産）額"/>
        <xdr:cNvSpPr txBox="1"/>
      </xdr:nvSpPr>
      <xdr:spPr>
        <a:xfrm>
          <a:off x="20167111" y="7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92" name="直線コネクタ 391"/>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93"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94" name="直線コネクタ 393"/>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6" name="直線コネクタ 3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97"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98" name="フローチャート: 判断 39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9" name="フローチャート: 判断 398"/>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00"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01" name="フローチャート: 判断 40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02"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03" name="フローチャート: 判断 40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04"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47172</xdr:rowOff>
    </xdr:from>
    <xdr:to>
      <xdr:col>76</xdr:col>
      <xdr:colOff>165100</xdr:colOff>
      <xdr:row>60</xdr:row>
      <xdr:rowOff>148772</xdr:rowOff>
    </xdr:to>
    <xdr:sp macro="" textlink="">
      <xdr:nvSpPr>
        <xdr:cNvPr id="410" name="楕円 409"/>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139899</xdr:rowOff>
    </xdr:from>
    <xdr:ext cx="405111" cy="259045"/>
    <xdr:sp macro="" textlink="">
      <xdr:nvSpPr>
        <xdr:cNvPr id="411"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37" name="直線コネクタ 436"/>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38"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39" name="直線コネクタ 438"/>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40"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41" name="直線コネクタ 440"/>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42"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43" name="フローチャート: 判断 442"/>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44" name="フローチャート: 判断 443"/>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45"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46" name="フローチャート: 判断 445"/>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47"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48" name="フローチャート: 判断 447"/>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49"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65786</xdr:rowOff>
    </xdr:from>
    <xdr:to>
      <xdr:col>107</xdr:col>
      <xdr:colOff>101600</xdr:colOff>
      <xdr:row>64</xdr:row>
      <xdr:rowOff>167386</xdr:rowOff>
    </xdr:to>
    <xdr:sp macro="" textlink="">
      <xdr:nvSpPr>
        <xdr:cNvPr id="455" name="楕円 454"/>
        <xdr:cNvSpPr/>
      </xdr:nvSpPr>
      <xdr:spPr>
        <a:xfrm>
          <a:off x="203835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158513</xdr:rowOff>
    </xdr:from>
    <xdr:ext cx="469744" cy="259045"/>
    <xdr:sp macro="" textlink="">
      <xdr:nvSpPr>
        <xdr:cNvPr id="456" name="n_2mainValue【保健センター・保健所】&#10;一人当たり面積"/>
        <xdr:cNvSpPr txBox="1"/>
      </xdr:nvSpPr>
      <xdr:spPr>
        <a:xfrm>
          <a:off x="20199427"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85</xdr:row>
      <xdr:rowOff>74023</xdr:rowOff>
    </xdr:to>
    <xdr:cxnSp macro="">
      <xdr:nvCxnSpPr>
        <xdr:cNvPr id="482" name="直線コネクタ 481"/>
        <xdr:cNvCxnSpPr/>
      </xdr:nvCxnSpPr>
      <xdr:spPr>
        <a:xfrm flipV="1">
          <a:off x="16318864" y="13365480"/>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483"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484" name="直線コネクタ 483"/>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85"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86" name="直線コネクタ 485"/>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487" name="【消防施設】&#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88" name="フローチャート: 判断 487"/>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158750</xdr:rowOff>
    </xdr:from>
    <xdr:to>
      <xdr:col>81</xdr:col>
      <xdr:colOff>101600</xdr:colOff>
      <xdr:row>81</xdr:row>
      <xdr:rowOff>88900</xdr:rowOff>
    </xdr:to>
    <xdr:sp macro="" textlink="">
      <xdr:nvSpPr>
        <xdr:cNvPr id="489" name="フローチャート: 判断 488"/>
        <xdr:cNvSpPr/>
      </xdr:nvSpPr>
      <xdr:spPr>
        <a:xfrm>
          <a:off x="15430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490" name="n_1ave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72208</xdr:rowOff>
    </xdr:from>
    <xdr:to>
      <xdr:col>76</xdr:col>
      <xdr:colOff>165100</xdr:colOff>
      <xdr:row>82</xdr:row>
      <xdr:rowOff>2358</xdr:rowOff>
    </xdr:to>
    <xdr:sp macro="" textlink="">
      <xdr:nvSpPr>
        <xdr:cNvPr id="491" name="フローチャート: 判断 490"/>
        <xdr:cNvSpPr/>
      </xdr:nvSpPr>
      <xdr:spPr>
        <a:xfrm>
          <a:off x="14541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18885</xdr:rowOff>
    </xdr:from>
    <xdr:ext cx="405111" cy="259045"/>
    <xdr:sp macro="" textlink="">
      <xdr:nvSpPr>
        <xdr:cNvPr id="492" name="n_2aveValue【消防施設】&#10;有形固定資産減価償却率"/>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493" name="フローチャート: 判断 492"/>
        <xdr:cNvSpPr/>
      </xdr:nvSpPr>
      <xdr:spPr>
        <a:xfrm>
          <a:off x="13652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12354</xdr:rowOff>
    </xdr:from>
    <xdr:ext cx="405111" cy="259045"/>
    <xdr:sp macro="" textlink="">
      <xdr:nvSpPr>
        <xdr:cNvPr id="494" name="n_3aveValue【消防施設】&#10;有形固定資産減価償却率"/>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500" name="楕円 499"/>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70411</xdr:rowOff>
    </xdr:from>
    <xdr:ext cx="405111" cy="259045"/>
    <xdr:sp macro="" textlink="">
      <xdr:nvSpPr>
        <xdr:cNvPr id="501" name="【消防施設】&#10;有形固定資産減価償却率該当値テキスト"/>
        <xdr:cNvSpPr txBox="1"/>
      </xdr:nvSpPr>
      <xdr:spPr>
        <a:xfrm>
          <a:off x="16357600" y="1447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502" name="楕円 501"/>
        <xdr:cNvSpPr/>
      </xdr:nvSpPr>
      <xdr:spPr>
        <a:xfrm>
          <a:off x="15430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34834</xdr:rowOff>
    </xdr:from>
    <xdr:to>
      <xdr:col>85</xdr:col>
      <xdr:colOff>127000</xdr:colOff>
      <xdr:row>85</xdr:row>
      <xdr:rowOff>70757</xdr:rowOff>
    </xdr:to>
    <xdr:cxnSp macro="">
      <xdr:nvCxnSpPr>
        <xdr:cNvPr id="503" name="直線コネクタ 502"/>
        <xdr:cNvCxnSpPr/>
      </xdr:nvCxnSpPr>
      <xdr:spPr>
        <a:xfrm flipV="1">
          <a:off x="15481300" y="146080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504" name="楕円 503"/>
        <xdr:cNvSpPr/>
      </xdr:nvSpPr>
      <xdr:spPr>
        <a:xfrm>
          <a:off x="1454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86</xdr:row>
      <xdr:rowOff>93618</xdr:rowOff>
    </xdr:to>
    <xdr:cxnSp macro="">
      <xdr:nvCxnSpPr>
        <xdr:cNvPr id="505" name="直線コネクタ 504"/>
        <xdr:cNvCxnSpPr/>
      </xdr:nvCxnSpPr>
      <xdr:spPr>
        <a:xfrm flipV="1">
          <a:off x="14592300" y="14644007"/>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112684</xdr:rowOff>
    </xdr:from>
    <xdr:ext cx="405111" cy="259045"/>
    <xdr:sp macro="" textlink="">
      <xdr:nvSpPr>
        <xdr:cNvPr id="506" name="n_1mainValue【消防施設】&#10;有形固定資産減価償却率"/>
        <xdr:cNvSpPr txBox="1"/>
      </xdr:nvSpPr>
      <xdr:spPr>
        <a:xfrm>
          <a:off x="15266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135545</xdr:rowOff>
    </xdr:from>
    <xdr:ext cx="340478" cy="259045"/>
    <xdr:sp macro="" textlink="">
      <xdr:nvSpPr>
        <xdr:cNvPr id="507" name="n_2mainValue【消防施設】&#10;有形固定資産減価償却率"/>
        <xdr:cNvSpPr txBox="1"/>
      </xdr:nvSpPr>
      <xdr:spPr>
        <a:xfrm>
          <a:off x="14422061" y="14880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29" name="直線コネクタ 528"/>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30"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31" name="直線コネクタ 530"/>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32"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33" name="直線コネクタ 532"/>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34"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35" name="フローチャート: 判断 534"/>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36" name="フローチャート: 判断 535"/>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37"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38" name="フローチャート: 判断 53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539"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40" name="フローチャート: 判断 539"/>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41"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87198</xdr:rowOff>
    </xdr:from>
    <xdr:to>
      <xdr:col>116</xdr:col>
      <xdr:colOff>114300</xdr:colOff>
      <xdr:row>84</xdr:row>
      <xdr:rowOff>17348</xdr:rowOff>
    </xdr:to>
    <xdr:sp macro="" textlink="">
      <xdr:nvSpPr>
        <xdr:cNvPr id="547" name="楕円 546"/>
        <xdr:cNvSpPr/>
      </xdr:nvSpPr>
      <xdr:spPr>
        <a:xfrm>
          <a:off x="22110700" y="14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110075</xdr:rowOff>
    </xdr:from>
    <xdr:ext cx="469744" cy="259045"/>
    <xdr:sp macro="" textlink="">
      <xdr:nvSpPr>
        <xdr:cNvPr id="548" name="【消防施設】&#10;一人当たり面積該当値テキスト"/>
        <xdr:cNvSpPr txBox="1"/>
      </xdr:nvSpPr>
      <xdr:spPr>
        <a:xfrm>
          <a:off x="22199600" y="141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96114</xdr:rowOff>
    </xdr:from>
    <xdr:to>
      <xdr:col>112</xdr:col>
      <xdr:colOff>38100</xdr:colOff>
      <xdr:row>84</xdr:row>
      <xdr:rowOff>26264</xdr:rowOff>
    </xdr:to>
    <xdr:sp macro="" textlink="">
      <xdr:nvSpPr>
        <xdr:cNvPr id="549" name="楕円 548"/>
        <xdr:cNvSpPr/>
      </xdr:nvSpPr>
      <xdr:spPr>
        <a:xfrm>
          <a:off x="21272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137998</xdr:rowOff>
    </xdr:from>
    <xdr:to>
      <xdr:col>116</xdr:col>
      <xdr:colOff>63500</xdr:colOff>
      <xdr:row>83</xdr:row>
      <xdr:rowOff>146914</xdr:rowOff>
    </xdr:to>
    <xdr:cxnSp macro="">
      <xdr:nvCxnSpPr>
        <xdr:cNvPr id="550" name="直線コネクタ 549"/>
        <xdr:cNvCxnSpPr/>
      </xdr:nvCxnSpPr>
      <xdr:spPr>
        <a:xfrm flipV="1">
          <a:off x="21323300" y="1436834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89712</xdr:rowOff>
    </xdr:from>
    <xdr:to>
      <xdr:col>107</xdr:col>
      <xdr:colOff>101600</xdr:colOff>
      <xdr:row>84</xdr:row>
      <xdr:rowOff>19862</xdr:rowOff>
    </xdr:to>
    <xdr:sp macro="" textlink="">
      <xdr:nvSpPr>
        <xdr:cNvPr id="551" name="楕円 550"/>
        <xdr:cNvSpPr/>
      </xdr:nvSpPr>
      <xdr:spPr>
        <a:xfrm>
          <a:off x="203835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140512</xdr:rowOff>
    </xdr:from>
    <xdr:to>
      <xdr:col>111</xdr:col>
      <xdr:colOff>177800</xdr:colOff>
      <xdr:row>83</xdr:row>
      <xdr:rowOff>146914</xdr:rowOff>
    </xdr:to>
    <xdr:cxnSp macro="">
      <xdr:nvCxnSpPr>
        <xdr:cNvPr id="552" name="直線コネクタ 551"/>
        <xdr:cNvCxnSpPr/>
      </xdr:nvCxnSpPr>
      <xdr:spPr>
        <a:xfrm>
          <a:off x="20434300" y="14370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42791</xdr:rowOff>
    </xdr:from>
    <xdr:ext cx="469744" cy="259045"/>
    <xdr:sp macro="" textlink="">
      <xdr:nvSpPr>
        <xdr:cNvPr id="553" name="n_1mainValue【消防施設】&#10;一人当たり面積"/>
        <xdr:cNvSpPr txBox="1"/>
      </xdr:nvSpPr>
      <xdr:spPr>
        <a:xfrm>
          <a:off x="210757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36389</xdr:rowOff>
    </xdr:from>
    <xdr:ext cx="469744" cy="259045"/>
    <xdr:sp macro="" textlink="">
      <xdr:nvSpPr>
        <xdr:cNvPr id="554" name="n_2mainValue【消防施設】&#10;一人当たり面積"/>
        <xdr:cNvSpPr txBox="1"/>
      </xdr:nvSpPr>
      <xdr:spPr>
        <a:xfrm>
          <a:off x="20199427" y="140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80" name="直線コネクタ 579"/>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8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82" name="直線コネクタ 58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85"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86" name="フローチャート: 判断 58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87" name="フローチャート: 判断 586"/>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88"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89" name="フローチャート: 判断 588"/>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90"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91" name="フローチャート: 判断 590"/>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92"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598" name="楕円 597"/>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599" name="【庁舎】&#10;有形固定資産減価償却率該当値テキスト"/>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600" name="楕円 599"/>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23949</xdr:rowOff>
    </xdr:to>
    <xdr:cxnSp macro="">
      <xdr:nvCxnSpPr>
        <xdr:cNvPr id="601" name="直線コネクタ 600"/>
        <xdr:cNvCxnSpPr/>
      </xdr:nvCxnSpPr>
      <xdr:spPr>
        <a:xfrm flipV="1">
          <a:off x="15481300" y="173126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602" name="楕円 601"/>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53339</xdr:rowOff>
    </xdr:to>
    <xdr:cxnSp macro="">
      <xdr:nvCxnSpPr>
        <xdr:cNvPr id="603" name="直線コネクタ 602"/>
        <xdr:cNvCxnSpPr/>
      </xdr:nvCxnSpPr>
      <xdr:spPr>
        <a:xfrm flipV="1">
          <a:off x="14592300" y="173403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604" name="n_1mainValue【庁舎】&#10;有形固定資産減価償却率"/>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605"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7" name="テキスト ボックス 62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9" name="テキスト ボックス 62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31" name="直線コネクタ 630"/>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32"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33" name="直線コネクタ 632"/>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34"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35" name="直線コネクタ 634"/>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36"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37" name="フローチャート: 判断 636"/>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38" name="フローチャート: 判断 637"/>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39"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40" name="フローチャート: 判断 639"/>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41"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42" name="フローチャート: 判断 641"/>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643"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649" name="楕円 648"/>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130573</xdr:rowOff>
    </xdr:from>
    <xdr:ext cx="469744" cy="259045"/>
    <xdr:sp macro="" textlink="">
      <xdr:nvSpPr>
        <xdr:cNvPr id="650" name="【庁舎】&#10;一人当たり面積該当値テキスト"/>
        <xdr:cNvSpPr txBox="1"/>
      </xdr:nvSpPr>
      <xdr:spPr>
        <a:xfrm>
          <a:off x="22199600" y="183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112432</xdr:rowOff>
    </xdr:from>
    <xdr:to>
      <xdr:col>112</xdr:col>
      <xdr:colOff>38100</xdr:colOff>
      <xdr:row>108</xdr:row>
      <xdr:rowOff>42582</xdr:rowOff>
    </xdr:to>
    <xdr:sp macro="" textlink="">
      <xdr:nvSpPr>
        <xdr:cNvPr id="651" name="楕円 650"/>
        <xdr:cNvSpPr/>
      </xdr:nvSpPr>
      <xdr:spPr>
        <a:xfrm>
          <a:off x="21272500" y="18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163232</xdr:rowOff>
    </xdr:to>
    <xdr:cxnSp macro="">
      <xdr:nvCxnSpPr>
        <xdr:cNvPr id="652" name="直線コネクタ 651"/>
        <xdr:cNvCxnSpPr/>
      </xdr:nvCxnSpPr>
      <xdr:spPr>
        <a:xfrm flipV="1">
          <a:off x="21323300" y="18503646"/>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114880</xdr:rowOff>
    </xdr:from>
    <xdr:to>
      <xdr:col>107</xdr:col>
      <xdr:colOff>101600</xdr:colOff>
      <xdr:row>108</xdr:row>
      <xdr:rowOff>45030</xdr:rowOff>
    </xdr:to>
    <xdr:sp macro="" textlink="">
      <xdr:nvSpPr>
        <xdr:cNvPr id="653" name="楕円 652"/>
        <xdr:cNvSpPr/>
      </xdr:nvSpPr>
      <xdr:spPr>
        <a:xfrm>
          <a:off x="20383500" y="18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163232</xdr:rowOff>
    </xdr:from>
    <xdr:to>
      <xdr:col>111</xdr:col>
      <xdr:colOff>177800</xdr:colOff>
      <xdr:row>107</xdr:row>
      <xdr:rowOff>165680</xdr:rowOff>
    </xdr:to>
    <xdr:cxnSp macro="">
      <xdr:nvCxnSpPr>
        <xdr:cNvPr id="654" name="直線コネクタ 653"/>
        <xdr:cNvCxnSpPr/>
      </xdr:nvCxnSpPr>
      <xdr:spPr>
        <a:xfrm flipV="1">
          <a:off x="20434300" y="18508382"/>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59109</xdr:rowOff>
    </xdr:from>
    <xdr:ext cx="469744" cy="259045"/>
    <xdr:sp macro="" textlink="">
      <xdr:nvSpPr>
        <xdr:cNvPr id="655" name="n_1mainValue【庁舎】&#10;一人当たり面積"/>
        <xdr:cNvSpPr txBox="1"/>
      </xdr:nvSpPr>
      <xdr:spPr>
        <a:xfrm>
          <a:off x="21075727" y="1823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61557</xdr:rowOff>
    </xdr:from>
    <xdr:ext cx="469744" cy="259045"/>
    <xdr:sp macro="" textlink="">
      <xdr:nvSpPr>
        <xdr:cNvPr id="656" name="n_2mainValue【庁舎】&#10;一人当たり面積"/>
        <xdr:cNvSpPr txBox="1"/>
      </xdr:nvSpPr>
      <xdr:spPr>
        <a:xfrm>
          <a:off x="20199427" y="182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類似団体平均と比較して有形固定資産減価償却率が高くなっている施設は、体育館・プール、福祉施設、庁舎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一般廃棄物処理施設である。庁舎については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耐震化事業等長寿命化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予定である。体育館については平成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年度に耐震化事業を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実施済みである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が類似団体より上回っているため、今後も老朽化対策に努める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ついても老朽化対策を進める。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3187057</v>
      </c>
      <c r="BO4" s="430"/>
      <c r="BP4" s="430"/>
      <c r="BQ4" s="430"/>
      <c r="BR4" s="430"/>
      <c r="BS4" s="430"/>
      <c r="BT4" s="430"/>
      <c r="BU4" s="431"/>
      <c r="BV4" s="429">
        <v>3043523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3055905</v>
      </c>
      <c r="BO5" s="467"/>
      <c r="BP5" s="467"/>
      <c r="BQ5" s="467"/>
      <c r="BR5" s="467"/>
      <c r="BS5" s="467"/>
      <c r="BT5" s="467"/>
      <c r="BU5" s="468"/>
      <c r="BV5" s="466">
        <v>2941901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89.6</v>
      </c>
      <c r="CU5" s="464"/>
      <c r="CV5" s="464"/>
      <c r="CW5" s="464"/>
      <c r="CX5" s="464"/>
      <c r="CY5" s="464"/>
      <c r="CZ5" s="464"/>
      <c r="DA5" s="465"/>
      <c r="DB5" s="463">
        <v>88.2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131152</v>
      </c>
      <c r="BO6" s="467"/>
      <c r="BP6" s="467"/>
      <c r="BQ6" s="467"/>
      <c r="BR6" s="467"/>
      <c r="BS6" s="467"/>
      <c r="BT6" s="467"/>
      <c r="BU6" s="468"/>
      <c r="BV6" s="466">
        <v>101622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92.5</v>
      </c>
      <c r="CU6" s="504"/>
      <c r="CV6" s="504"/>
      <c r="CW6" s="504"/>
      <c r="CX6" s="504"/>
      <c r="CY6" s="504"/>
      <c r="CZ6" s="504"/>
      <c r="DA6" s="505"/>
      <c r="DB6" s="503">
        <v>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68897</v>
      </c>
      <c r="BO7" s="467"/>
      <c r="BP7" s="467"/>
      <c r="BQ7" s="467"/>
      <c r="BR7" s="467"/>
      <c r="BS7" s="467"/>
      <c r="BT7" s="467"/>
      <c r="BU7" s="468"/>
      <c r="BV7" s="466">
        <v>28186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1592092</v>
      </c>
      <c r="CU7" s="467"/>
      <c r="CV7" s="467"/>
      <c r="CW7" s="467"/>
      <c r="CX7" s="467"/>
      <c r="CY7" s="467"/>
      <c r="CZ7" s="467"/>
      <c r="DA7" s="468"/>
      <c r="DB7" s="466">
        <v>1625727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62255</v>
      </c>
      <c r="BO8" s="467"/>
      <c r="BP8" s="467"/>
      <c r="BQ8" s="467"/>
      <c r="BR8" s="467"/>
      <c r="BS8" s="467"/>
      <c r="BT8" s="467"/>
      <c r="BU8" s="468"/>
      <c r="BV8" s="466">
        <v>73436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0.08</v>
      </c>
      <c r="CU8" s="507"/>
      <c r="CV8" s="507"/>
      <c r="CW8" s="507"/>
      <c r="CX8" s="507"/>
      <c r="CY8" s="507"/>
      <c r="CZ8" s="507"/>
      <c r="DA8" s="508"/>
      <c r="DB8" s="506">
        <v>0.08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1530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-11181</v>
      </c>
      <c r="BO9" s="467"/>
      <c r="BP9" s="467"/>
      <c r="BQ9" s="467"/>
      <c r="BR9" s="467"/>
      <c r="BS9" s="467"/>
      <c r="BT9" s="467"/>
      <c r="BU9" s="468"/>
      <c r="BV9" s="466">
        <v>-27939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16.2</v>
      </c>
      <c r="CU9" s="464"/>
      <c r="CV9" s="464"/>
      <c r="CW9" s="464"/>
      <c r="CX9" s="464"/>
      <c r="CY9" s="464"/>
      <c r="CZ9" s="464"/>
      <c r="DA9" s="465"/>
      <c r="DB9" s="463">
        <v>16.600000000000001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1765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294300</v>
      </c>
      <c r="BO10" s="467"/>
      <c r="BP10" s="467"/>
      <c r="BQ10" s="467"/>
      <c r="BR10" s="467"/>
      <c r="BS10" s="467"/>
      <c r="BT10" s="467"/>
      <c r="BU10" s="468"/>
      <c r="BV10" s="466">
        <v>308597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1491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289000</v>
      </c>
      <c r="BO12" s="467"/>
      <c r="BP12" s="467"/>
      <c r="BQ12" s="467"/>
      <c r="BR12" s="467"/>
      <c r="BS12" s="467"/>
      <c r="BT12" s="467"/>
      <c r="BU12" s="468"/>
      <c r="BV12" s="466">
        <v>200000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1490</v>
      </c>
      <c r="S13" s="548"/>
      <c r="T13" s="548"/>
      <c r="U13" s="548"/>
      <c r="V13" s="549"/>
      <c r="W13" s="482" t="s">
        <v>140</v>
      </c>
      <c r="X13" s="483"/>
      <c r="Y13" s="483"/>
      <c r="Z13" s="483"/>
      <c r="AA13" s="483"/>
      <c r="AB13" s="473"/>
      <c r="AC13" s="517">
        <v>57</v>
      </c>
      <c r="AD13" s="518"/>
      <c r="AE13" s="518"/>
      <c r="AF13" s="518"/>
      <c r="AG13" s="557"/>
      <c r="AH13" s="517">
        <v>69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-5881</v>
      </c>
      <c r="BO13" s="467"/>
      <c r="BP13" s="467"/>
      <c r="BQ13" s="467"/>
      <c r="BR13" s="467"/>
      <c r="BS13" s="467"/>
      <c r="BT13" s="467"/>
      <c r="BU13" s="468"/>
      <c r="BV13" s="466">
        <v>80658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1524</v>
      </c>
      <c r="S14" s="548"/>
      <c r="T14" s="548"/>
      <c r="U14" s="548"/>
      <c r="V14" s="549"/>
      <c r="W14" s="456"/>
      <c r="X14" s="457"/>
      <c r="Y14" s="457"/>
      <c r="Z14" s="457"/>
      <c r="AA14" s="457"/>
      <c r="AB14" s="446"/>
      <c r="AC14" s="550">
        <v>9.9</v>
      </c>
      <c r="AD14" s="551"/>
      <c r="AE14" s="551"/>
      <c r="AF14" s="551"/>
      <c r="AG14" s="552"/>
      <c r="AH14" s="550">
        <v>11.2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1523</v>
      </c>
      <c r="S15" s="548"/>
      <c r="T15" s="548"/>
      <c r="U15" s="548"/>
      <c r="V15" s="549"/>
      <c r="W15" s="482" t="s">
        <v>150</v>
      </c>
      <c r="X15" s="483"/>
      <c r="Y15" s="483"/>
      <c r="Z15" s="483"/>
      <c r="AA15" s="483"/>
      <c r="AB15" s="473"/>
      <c r="AC15" s="517">
        <v>114</v>
      </c>
      <c r="AD15" s="518"/>
      <c r="AE15" s="518"/>
      <c r="AF15" s="518"/>
      <c r="AG15" s="557"/>
      <c r="AH15" s="517">
        <v>127</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135046</v>
      </c>
      <c r="BO15" s="430"/>
      <c r="BP15" s="430"/>
      <c r="BQ15" s="430"/>
      <c r="BR15" s="430"/>
      <c r="BS15" s="430"/>
      <c r="BT15" s="430"/>
      <c r="BU15" s="431"/>
      <c r="BV15" s="429">
        <v>119964</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19.899999999999999</v>
      </c>
      <c r="AD16" s="551"/>
      <c r="AE16" s="551"/>
      <c r="AF16" s="551"/>
      <c r="AG16" s="552"/>
      <c r="AH16" s="550">
        <v>20.6</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1509012</v>
      </c>
      <c r="BO16" s="467"/>
      <c r="BP16" s="467"/>
      <c r="BQ16" s="467"/>
      <c r="BR16" s="467"/>
      <c r="BS16" s="467"/>
      <c r="BT16" s="467"/>
      <c r="BU16" s="468"/>
      <c r="BV16" s="466">
        <v>1545545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403</v>
      </c>
      <c r="AD17" s="518"/>
      <c r="AE17" s="518"/>
      <c r="AF17" s="518"/>
      <c r="AG17" s="557"/>
      <c r="AH17" s="517">
        <v>420</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162678</v>
      </c>
      <c r="BO17" s="467"/>
      <c r="BP17" s="467"/>
      <c r="BQ17" s="467"/>
      <c r="BR17" s="467"/>
      <c r="BS17" s="467"/>
      <c r="BT17" s="467"/>
      <c r="BU17" s="468"/>
      <c r="BV17" s="466">
        <v>142923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88.26</v>
      </c>
      <c r="M18" s="579"/>
      <c r="N18" s="579"/>
      <c r="O18" s="579"/>
      <c r="P18" s="579"/>
      <c r="Q18" s="579"/>
      <c r="R18" s="580"/>
      <c r="S18" s="580"/>
      <c r="T18" s="580"/>
      <c r="U18" s="580"/>
      <c r="V18" s="581"/>
      <c r="W18" s="484"/>
      <c r="X18" s="485"/>
      <c r="Y18" s="485"/>
      <c r="Z18" s="485"/>
      <c r="AA18" s="485"/>
      <c r="AB18" s="476"/>
      <c r="AC18" s="582">
        <v>70.2</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1427621</v>
      </c>
      <c r="BO18" s="467"/>
      <c r="BP18" s="467"/>
      <c r="BQ18" s="467"/>
      <c r="BR18" s="467"/>
      <c r="BS18" s="467"/>
      <c r="BT18" s="467"/>
      <c r="BU18" s="468"/>
      <c r="BV18" s="466">
        <v>1447580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2201953</v>
      </c>
      <c r="BO19" s="467"/>
      <c r="BP19" s="467"/>
      <c r="BQ19" s="467"/>
      <c r="BR19" s="467"/>
      <c r="BS19" s="467"/>
      <c r="BT19" s="467"/>
      <c r="BU19" s="468"/>
      <c r="BV19" s="466">
        <v>2170155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709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2802119</v>
      </c>
      <c r="BO23" s="467"/>
      <c r="BP23" s="467"/>
      <c r="BQ23" s="467"/>
      <c r="BR23" s="467"/>
      <c r="BS23" s="467"/>
      <c r="BT23" s="467"/>
      <c r="BU23" s="468"/>
      <c r="BV23" s="466">
        <v>2857776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6849</v>
      </c>
      <c r="R24" s="518"/>
      <c r="S24" s="518"/>
      <c r="T24" s="518"/>
      <c r="U24" s="518"/>
      <c r="V24" s="557"/>
      <c r="W24" s="616"/>
      <c r="X24" s="604"/>
      <c r="Y24" s="605"/>
      <c r="Z24" s="516" t="s">
        <v>174</v>
      </c>
      <c r="AA24" s="496"/>
      <c r="AB24" s="496"/>
      <c r="AC24" s="496"/>
      <c r="AD24" s="496"/>
      <c r="AE24" s="496"/>
      <c r="AF24" s="496"/>
      <c r="AG24" s="497"/>
      <c r="AH24" s="517">
        <v>55</v>
      </c>
      <c r="AI24" s="518"/>
      <c r="AJ24" s="518"/>
      <c r="AK24" s="518"/>
      <c r="AL24" s="557"/>
      <c r="AM24" s="517">
        <v>160160</v>
      </c>
      <c r="AN24" s="518"/>
      <c r="AO24" s="518"/>
      <c r="AP24" s="518"/>
      <c r="AQ24" s="518"/>
      <c r="AR24" s="557"/>
      <c r="AS24" s="517">
        <v>2912</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2465504</v>
      </c>
      <c r="BO24" s="467"/>
      <c r="BP24" s="467"/>
      <c r="BQ24" s="467"/>
      <c r="BR24" s="467"/>
      <c r="BS24" s="467"/>
      <c r="BT24" s="467"/>
      <c r="BU24" s="468"/>
      <c r="BV24" s="466">
        <v>2512939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5400</v>
      </c>
      <c r="R25" s="518"/>
      <c r="S25" s="518"/>
      <c r="T25" s="518"/>
      <c r="U25" s="518"/>
      <c r="V25" s="557"/>
      <c r="W25" s="616"/>
      <c r="X25" s="604"/>
      <c r="Y25" s="605"/>
      <c r="Z25" s="516" t="s">
        <v>177</v>
      </c>
      <c r="AA25" s="496"/>
      <c r="AB25" s="496"/>
      <c r="AC25" s="496"/>
      <c r="AD25" s="496"/>
      <c r="AE25" s="496"/>
      <c r="AF25" s="496"/>
      <c r="AG25" s="497"/>
      <c r="AH25" s="517" t="s">
        <v>147</v>
      </c>
      <c r="AI25" s="518"/>
      <c r="AJ25" s="518"/>
      <c r="AK25" s="518"/>
      <c r="AL25" s="557"/>
      <c r="AM25" s="517" t="s">
        <v>130</v>
      </c>
      <c r="AN25" s="518"/>
      <c r="AO25" s="518"/>
      <c r="AP25" s="518"/>
      <c r="AQ25" s="518"/>
      <c r="AR25" s="557"/>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147008</v>
      </c>
      <c r="BO25" s="430"/>
      <c r="BP25" s="430"/>
      <c r="BQ25" s="430"/>
      <c r="BR25" s="430"/>
      <c r="BS25" s="430"/>
      <c r="BT25" s="430"/>
      <c r="BU25" s="431"/>
      <c r="BV25" s="429">
        <v>115431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5103</v>
      </c>
      <c r="R26" s="518"/>
      <c r="S26" s="518"/>
      <c r="T26" s="518"/>
      <c r="U26" s="518"/>
      <c r="V26" s="557"/>
      <c r="W26" s="616"/>
      <c r="X26" s="604"/>
      <c r="Y26" s="605"/>
      <c r="Z26" s="516" t="s">
        <v>181</v>
      </c>
      <c r="AA26" s="626"/>
      <c r="AB26" s="626"/>
      <c r="AC26" s="626"/>
      <c r="AD26" s="626"/>
      <c r="AE26" s="626"/>
      <c r="AF26" s="626"/>
      <c r="AG26" s="627"/>
      <c r="AH26" s="517" t="s">
        <v>148</v>
      </c>
      <c r="AI26" s="518"/>
      <c r="AJ26" s="518"/>
      <c r="AK26" s="518"/>
      <c r="AL26" s="557"/>
      <c r="AM26" s="517" t="s">
        <v>182</v>
      </c>
      <c r="AN26" s="518"/>
      <c r="AO26" s="518"/>
      <c r="AP26" s="518"/>
      <c r="AQ26" s="518"/>
      <c r="AR26" s="557"/>
      <c r="AS26" s="517" t="s">
        <v>147</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184</v>
      </c>
      <c r="BO26" s="467"/>
      <c r="BP26" s="467"/>
      <c r="BQ26" s="467"/>
      <c r="BR26" s="467"/>
      <c r="BS26" s="467"/>
      <c r="BT26" s="467"/>
      <c r="BU26" s="468"/>
      <c r="BV26" s="466" t="s">
        <v>184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185</v>
      </c>
      <c r="F27" s="496"/>
      <c r="G27" s="496"/>
      <c r="H27" s="496"/>
      <c r="I27" s="496"/>
      <c r="J27" s="496"/>
      <c r="K27" s="497"/>
      <c r="L27" s="517">
        <v>1</v>
      </c>
      <c r="M27" s="518"/>
      <c r="N27" s="518"/>
      <c r="O27" s="518"/>
      <c r="P27" s="557"/>
      <c r="Q27" s="517">
        <v>3009</v>
      </c>
      <c r="R27" s="518"/>
      <c r="S27" s="518"/>
      <c r="T27" s="518"/>
      <c r="U27" s="518"/>
      <c r="V27" s="557"/>
      <c r="W27" s="616"/>
      <c r="X27" s="604"/>
      <c r="Y27" s="605"/>
      <c r="Z27" s="516" t="s">
        <v>186</v>
      </c>
      <c r="AA27" s="496"/>
      <c r="AB27" s="496"/>
      <c r="AC27" s="496"/>
      <c r="AD27" s="496"/>
      <c r="AE27" s="496"/>
      <c r="AF27" s="496"/>
      <c r="AG27" s="497"/>
      <c r="AH27" s="517">
        <v>1</v>
      </c>
      <c r="AI27" s="518"/>
      <c r="AJ27" s="518"/>
      <c r="AK27" s="518"/>
      <c r="AL27" s="557"/>
      <c r="AM27" s="517" t="s">
        <v>187</v>
      </c>
      <c r="AN27" s="518"/>
      <c r="AO27" s="518"/>
      <c r="AP27" s="518"/>
      <c r="AQ27" s="518"/>
      <c r="AR27" s="557"/>
      <c r="AS27" s="517" t="s">
        <v>188</v>
      </c>
      <c r="AT27" s="518"/>
      <c r="AU27" s="518"/>
      <c r="AV27" s="518"/>
      <c r="AW27" s="518"/>
      <c r="AX27" s="519"/>
      <c r="AY27" s="558" t="s">
        <v>189</v>
      </c>
      <c r="AZ27" s="559"/>
      <c r="BA27" s="559"/>
      <c r="BB27" s="559"/>
      <c r="BC27" s="559"/>
      <c r="BD27" s="559"/>
      <c r="BE27" s="559"/>
      <c r="BF27" s="559"/>
      <c r="BG27" s="559"/>
      <c r="BH27" s="559"/>
      <c r="BI27" s="559"/>
      <c r="BJ27" s="559"/>
      <c r="BK27" s="559"/>
      <c r="BL27" s="559"/>
      <c r="BM27" s="560"/>
      <c r="BN27" s="639">
        <v>52599</v>
      </c>
      <c r="BO27" s="640"/>
      <c r="BP27" s="640"/>
      <c r="BQ27" s="640"/>
      <c r="BR27" s="640"/>
      <c r="BS27" s="640"/>
      <c r="BT27" s="640"/>
      <c r="BU27" s="641"/>
      <c r="BV27" s="639">
        <v>52515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190</v>
      </c>
      <c r="F28" s="496"/>
      <c r="G28" s="496"/>
      <c r="H28" s="496"/>
      <c r="I28" s="496"/>
      <c r="J28" s="496"/>
      <c r="K28" s="497"/>
      <c r="L28" s="517">
        <v>1</v>
      </c>
      <c r="M28" s="518"/>
      <c r="N28" s="518"/>
      <c r="O28" s="518"/>
      <c r="P28" s="557"/>
      <c r="Q28" s="517">
        <v>2479</v>
      </c>
      <c r="R28" s="518"/>
      <c r="S28" s="518"/>
      <c r="T28" s="518"/>
      <c r="U28" s="518"/>
      <c r="V28" s="557"/>
      <c r="W28" s="616"/>
      <c r="X28" s="604"/>
      <c r="Y28" s="605"/>
      <c r="Z28" s="516" t="s">
        <v>191</v>
      </c>
      <c r="AA28" s="496"/>
      <c r="AB28" s="496"/>
      <c r="AC28" s="496"/>
      <c r="AD28" s="496"/>
      <c r="AE28" s="496"/>
      <c r="AF28" s="496"/>
      <c r="AG28" s="497"/>
      <c r="AH28" s="517" t="s">
        <v>147</v>
      </c>
      <c r="AI28" s="518"/>
      <c r="AJ28" s="518"/>
      <c r="AK28" s="518"/>
      <c r="AL28" s="557"/>
      <c r="AM28" s="517" t="s">
        <v>192</v>
      </c>
      <c r="AN28" s="518"/>
      <c r="AO28" s="518"/>
      <c r="AP28" s="518"/>
      <c r="AQ28" s="518"/>
      <c r="AR28" s="557"/>
      <c r="AS28" s="517" t="s">
        <v>193</v>
      </c>
      <c r="AT28" s="518"/>
      <c r="AU28" s="518"/>
      <c r="AV28" s="518"/>
      <c r="AW28" s="518"/>
      <c r="AX28" s="519"/>
      <c r="AY28" s="642" t="s">
        <v>194</v>
      </c>
      <c r="AZ28" s="643"/>
      <c r="BA28" s="643"/>
      <c r="BB28" s="644"/>
      <c r="BC28" s="426" t="s">
        <v>48</v>
      </c>
      <c r="BD28" s="427"/>
      <c r="BE28" s="427"/>
      <c r="BF28" s="427"/>
      <c r="BG28" s="427"/>
      <c r="BH28" s="427"/>
      <c r="BI28" s="427"/>
      <c r="BJ28" s="427"/>
      <c r="BK28" s="427"/>
      <c r="BL28" s="427"/>
      <c r="BM28" s="428"/>
      <c r="BN28" s="429">
        <v>679329</v>
      </c>
      <c r="BO28" s="430"/>
      <c r="BP28" s="430"/>
      <c r="BQ28" s="430"/>
      <c r="BR28" s="430"/>
      <c r="BS28" s="430"/>
      <c r="BT28" s="430"/>
      <c r="BU28" s="431"/>
      <c r="BV28" s="429">
        <v>674029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195</v>
      </c>
      <c r="F29" s="496"/>
      <c r="G29" s="496"/>
      <c r="H29" s="496"/>
      <c r="I29" s="496"/>
      <c r="J29" s="496"/>
      <c r="K29" s="497"/>
      <c r="L29" s="517">
        <v>6</v>
      </c>
      <c r="M29" s="518"/>
      <c r="N29" s="518"/>
      <c r="O29" s="518"/>
      <c r="P29" s="557"/>
      <c r="Q29" s="517">
        <v>2254</v>
      </c>
      <c r="R29" s="518"/>
      <c r="S29" s="518"/>
      <c r="T29" s="518"/>
      <c r="U29" s="518"/>
      <c r="V29" s="557"/>
      <c r="W29" s="617"/>
      <c r="X29" s="618"/>
      <c r="Y29" s="619"/>
      <c r="Z29" s="516" t="s">
        <v>196</v>
      </c>
      <c r="AA29" s="496"/>
      <c r="AB29" s="496"/>
      <c r="AC29" s="496"/>
      <c r="AD29" s="496"/>
      <c r="AE29" s="496"/>
      <c r="AF29" s="496"/>
      <c r="AG29" s="497"/>
      <c r="AH29" s="517">
        <v>56</v>
      </c>
      <c r="AI29" s="518"/>
      <c r="AJ29" s="518"/>
      <c r="AK29" s="518"/>
      <c r="AL29" s="557"/>
      <c r="AM29" s="517">
        <v>164304</v>
      </c>
      <c r="AN29" s="518"/>
      <c r="AO29" s="518"/>
      <c r="AP29" s="518"/>
      <c r="AQ29" s="518"/>
      <c r="AR29" s="557"/>
      <c r="AS29" s="517">
        <v>2934</v>
      </c>
      <c r="AT29" s="518"/>
      <c r="AU29" s="518"/>
      <c r="AV29" s="518"/>
      <c r="AW29" s="518"/>
      <c r="AX29" s="519"/>
      <c r="AY29" s="645"/>
      <c r="AZ29" s="646"/>
      <c r="BA29" s="646"/>
      <c r="BB29" s="647"/>
      <c r="BC29" s="500" t="s">
        <v>197</v>
      </c>
      <c r="BD29" s="501"/>
      <c r="BE29" s="501"/>
      <c r="BF29" s="501"/>
      <c r="BG29" s="501"/>
      <c r="BH29" s="501"/>
      <c r="BI29" s="501"/>
      <c r="BJ29" s="501"/>
      <c r="BK29" s="501"/>
      <c r="BL29" s="501"/>
      <c r="BM29" s="502"/>
      <c r="BN29" s="466">
        <v>280975</v>
      </c>
      <c r="BO29" s="467"/>
      <c r="BP29" s="467"/>
      <c r="BQ29" s="467"/>
      <c r="BR29" s="467"/>
      <c r="BS29" s="467"/>
      <c r="BT29" s="467"/>
      <c r="BU29" s="468"/>
      <c r="BV29" s="466">
        <v>280540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198</v>
      </c>
      <c r="X30" s="624"/>
      <c r="Y30" s="624"/>
      <c r="Z30" s="624"/>
      <c r="AA30" s="624"/>
      <c r="AB30" s="624"/>
      <c r="AC30" s="624"/>
      <c r="AD30" s="624"/>
      <c r="AE30" s="624"/>
      <c r="AF30" s="624"/>
      <c r="AG30" s="625"/>
      <c r="AH30" s="582">
        <v>91.1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276541</v>
      </c>
      <c r="BO30" s="640"/>
      <c r="BP30" s="640"/>
      <c r="BQ30" s="640"/>
      <c r="BR30" s="640"/>
      <c r="BS30" s="640"/>
      <c r="BT30" s="640"/>
      <c r="BU30" s="641"/>
      <c r="BV30" s="639">
        <v>269851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199</v>
      </c>
      <c r="D32" s="213"/>
      <c r="E32" s="213"/>
      <c r="F32" s="210"/>
      <c r="G32" s="210"/>
      <c r="H32" s="210"/>
      <c r="I32" s="210"/>
      <c r="J32" s="210"/>
      <c r="K32" s="210"/>
      <c r="L32" s="210"/>
      <c r="M32" s="210"/>
      <c r="N32" s="210"/>
      <c r="O32" s="210"/>
      <c r="P32" s="210"/>
      <c r="Q32" s="210"/>
      <c r="R32" s="210"/>
      <c r="S32" s="210"/>
      <c r="T32" s="210"/>
      <c r="U32" s="210" t="s">
        <v>200</v>
      </c>
      <c r="V32" s="210"/>
      <c r="W32" s="210"/>
      <c r="X32" s="210"/>
      <c r="Y32" s="210"/>
      <c r="Z32" s="210"/>
      <c r="AA32" s="210"/>
      <c r="AB32" s="210"/>
      <c r="AC32" s="210"/>
      <c r="AD32" s="210"/>
      <c r="AE32" s="210"/>
      <c r="AF32" s="210"/>
      <c r="AG32" s="210"/>
      <c r="AH32" s="210"/>
      <c r="AI32" s="210"/>
      <c r="AJ32" s="210"/>
      <c r="AK32" s="210"/>
      <c r="AL32" s="210"/>
      <c r="AM32" s="214" t="s">
        <v>201</v>
      </c>
      <c r="AN32" s="210"/>
      <c r="AO32" s="210"/>
      <c r="AP32" s="210"/>
      <c r="AQ32" s="210"/>
      <c r="AR32" s="210"/>
      <c r="AS32" s="214"/>
      <c r="AT32" s="214"/>
      <c r="AU32" s="214"/>
      <c r="AV32" s="214"/>
      <c r="AW32" s="214"/>
      <c r="AX32" s="214"/>
      <c r="AY32" s="214"/>
      <c r="AZ32" s="214"/>
      <c r="BA32" s="214"/>
      <c r="BB32" s="210"/>
      <c r="BC32" s="214"/>
      <c r="BD32" s="210"/>
      <c r="BE32" s="214" t="s">
        <v>202</v>
      </c>
      <c r="BF32" s="210"/>
      <c r="BG32" s="210"/>
      <c r="BH32" s="210"/>
      <c r="BI32" s="210"/>
      <c r="BJ32" s="214"/>
      <c r="BK32" s="214"/>
      <c r="BL32" s="214"/>
      <c r="BM32" s="214"/>
      <c r="BN32" s="214"/>
      <c r="BO32" s="214"/>
      <c r="BP32" s="214"/>
      <c r="BQ32" s="214"/>
      <c r="BR32" s="210"/>
      <c r="BS32" s="210"/>
      <c r="BT32" s="210"/>
      <c r="BU32" s="210"/>
      <c r="BV32" s="210"/>
      <c r="BW32" s="210" t="s">
        <v>203</v>
      </c>
      <c r="BX32" s="210"/>
      <c r="BY32" s="210"/>
      <c r="BZ32" s="210"/>
      <c r="CA32" s="210"/>
      <c r="CB32" s="214"/>
      <c r="CC32" s="214"/>
      <c r="CD32" s="214"/>
      <c r="CE32" s="214"/>
      <c r="CF32" s="214"/>
      <c r="CG32" s="214"/>
      <c r="CH32" s="214"/>
      <c r="CI32" s="214"/>
      <c r="CJ32" s="214"/>
      <c r="CK32" s="214"/>
      <c r="CL32" s="214"/>
      <c r="CM32" s="214"/>
      <c r="CN32" s="214"/>
      <c r="CO32" s="214" t="s">
        <v>204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205</v>
      </c>
      <c r="D33" s="490"/>
      <c r="E33" s="455" t="s">
        <v>206</v>
      </c>
      <c r="F33" s="455"/>
      <c r="G33" s="455"/>
      <c r="H33" s="455"/>
      <c r="I33" s="455"/>
      <c r="J33" s="455"/>
      <c r="K33" s="455"/>
      <c r="L33" s="455"/>
      <c r="M33" s="455"/>
      <c r="N33" s="455"/>
      <c r="O33" s="455"/>
      <c r="P33" s="455"/>
      <c r="Q33" s="455"/>
      <c r="R33" s="455"/>
      <c r="S33" s="455"/>
      <c r="T33" s="215"/>
      <c r="U33" s="490" t="s">
        <v>205</v>
      </c>
      <c r="V33" s="490"/>
      <c r="W33" s="455" t="s">
        <v>207</v>
      </c>
      <c r="X33" s="455"/>
      <c r="Y33" s="455"/>
      <c r="Z33" s="455"/>
      <c r="AA33" s="455"/>
      <c r="AB33" s="455"/>
      <c r="AC33" s="455"/>
      <c r="AD33" s="455"/>
      <c r="AE33" s="455"/>
      <c r="AF33" s="455"/>
      <c r="AG33" s="455"/>
      <c r="AH33" s="455"/>
      <c r="AI33" s="455"/>
      <c r="AJ33" s="455"/>
      <c r="AK33" s="455"/>
      <c r="AL33" s="215"/>
      <c r="AM33" s="490" t="s">
        <v>208</v>
      </c>
      <c r="AN33" s="490"/>
      <c r="AO33" s="455" t="s">
        <v>209</v>
      </c>
      <c r="AP33" s="455"/>
      <c r="AQ33" s="455"/>
      <c r="AR33" s="455"/>
      <c r="AS33" s="455"/>
      <c r="AT33" s="455"/>
      <c r="AU33" s="455"/>
      <c r="AV33" s="455"/>
      <c r="AW33" s="455"/>
      <c r="AX33" s="455"/>
      <c r="AY33" s="455"/>
      <c r="AZ33" s="455"/>
      <c r="BA33" s="455"/>
      <c r="BB33" s="455"/>
      <c r="BC33" s="455"/>
      <c r="BD33" s="216"/>
      <c r="BE33" s="455" t="s">
        <v>210</v>
      </c>
      <c r="BF33" s="455"/>
      <c r="BG33" s="455" t="s">
        <v>211</v>
      </c>
      <c r="BH33" s="455"/>
      <c r="BI33" s="455"/>
      <c r="BJ33" s="455"/>
      <c r="BK33" s="455"/>
      <c r="BL33" s="455"/>
      <c r="BM33" s="455"/>
      <c r="BN33" s="455"/>
      <c r="BO33" s="455"/>
      <c r="BP33" s="455"/>
      <c r="BQ33" s="455"/>
      <c r="BR33" s="455"/>
      <c r="BS33" s="455"/>
      <c r="BT33" s="455"/>
      <c r="BU33" s="455"/>
      <c r="BV33" s="216"/>
      <c r="BW33" s="490" t="s">
        <v>210</v>
      </c>
      <c r="BX33" s="490"/>
      <c r="BY33" s="455" t="s">
        <v>212</v>
      </c>
      <c r="BZ33" s="455"/>
      <c r="CA33" s="455"/>
      <c r="CB33" s="455"/>
      <c r="CC33" s="455"/>
      <c r="CD33" s="455"/>
      <c r="CE33" s="455"/>
      <c r="CF33" s="455"/>
      <c r="CG33" s="455"/>
      <c r="CH33" s="455"/>
      <c r="CI33" s="455"/>
      <c r="CJ33" s="455"/>
      <c r="CK33" s="455"/>
      <c r="CL33" s="455"/>
      <c r="CM33" s="455"/>
      <c r="CN33" s="215"/>
      <c r="CO33" s="490" t="s">
        <v>208</v>
      </c>
      <c r="CP33" s="490"/>
      <c r="CQ33" s="455" t="s">
        <v>213</v>
      </c>
      <c r="CR33" s="455"/>
      <c r="CS33" s="455"/>
      <c r="CT33" s="455"/>
      <c r="CU33" s="455"/>
      <c r="CV33" s="455"/>
      <c r="CW33" s="455"/>
      <c r="CX33" s="455"/>
      <c r="CY33" s="455"/>
      <c r="CZ33" s="455"/>
      <c r="DA33" s="455"/>
      <c r="DB33" s="455"/>
      <c r="DC33" s="455"/>
      <c r="DD33" s="455"/>
      <c r="DE33" s="455"/>
      <c r="DF33" s="215"/>
      <c r="DG33" s="651" t="s">
        <v>214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合同会社　ひらとみ</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大和診療所特別会計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鹿児島県後期高齢者医療広域連合（一般会計）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鹿児島県後期高齢者医療広域連合（特別会計）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奄美群島広域事務組合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大和の園特別会計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大島地区消防組合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奄美大島地区介護保険一部事務組合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大島農業共済事務組合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大島地区衛生組合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215</v>
      </c>
      <c r="C46" s="185"/>
      <c r="D46" s="185"/>
      <c r="E46" s="185" t="s">
        <v>216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219</v>
      </c>
    </row>
    <row r="50" spans="5:5" x14ac:dyDescent="0.15">
      <c r="E50" s="187" t="s">
        <v>220</v>
      </c>
    </row>
    <row r="51" spans="5:5" x14ac:dyDescent="0.15">
      <c r="E51" s="187" t="s">
        <v>221</v>
      </c>
    </row>
    <row r="52" spans="5:5" x14ac:dyDescent="0.15">
      <c r="E52" s="187" t="s">
        <v>222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RX4QffzVKtWyxDG8r5MJh41xFmb1CN+I7LyvMJ3oa1UxG0uOHWxDFnJqBZpqiYHHGYPYocLysog79HV2tntA==" saltValue="xu0nS8xkWHFTuL6m27HR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34"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223</v>
      </c>
      <c r="DI1" s="656"/>
      <c r="DJ1" s="656"/>
      <c r="DK1" s="656"/>
      <c r="DL1" s="656"/>
      <c r="DM1" s="656"/>
      <c r="DN1" s="657"/>
      <c r="DO1" s="225"/>
      <c r="DP1" s="655" t="s">
        <v>224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229</v>
      </c>
      <c r="S4" s="659"/>
      <c r="T4" s="659"/>
      <c r="U4" s="659"/>
      <c r="V4" s="659"/>
      <c r="W4" s="659"/>
      <c r="X4" s="659"/>
      <c r="Y4" s="660"/>
      <c r="Z4" s="658" t="s">
        <v>230</v>
      </c>
      <c r="AA4" s="659"/>
      <c r="AB4" s="659"/>
      <c r="AC4" s="660"/>
      <c r="AD4" s="658" t="s">
        <v>231</v>
      </c>
      <c r="AE4" s="659"/>
      <c r="AF4" s="659"/>
      <c r="AG4" s="659"/>
      <c r="AH4" s="659"/>
      <c r="AI4" s="659"/>
      <c r="AJ4" s="659"/>
      <c r="AK4" s="660"/>
      <c r="AL4" s="658" t="s">
        <v>230</v>
      </c>
      <c r="AM4" s="659"/>
      <c r="AN4" s="659"/>
      <c r="AO4" s="660"/>
      <c r="AP4" s="664" t="s">
        <v>232</v>
      </c>
      <c r="AQ4" s="664"/>
      <c r="AR4" s="664"/>
      <c r="AS4" s="664"/>
      <c r="AT4" s="664"/>
      <c r="AU4" s="664"/>
      <c r="AV4" s="664"/>
      <c r="AW4" s="664"/>
      <c r="AX4" s="664"/>
      <c r="AY4" s="664"/>
      <c r="AZ4" s="664"/>
      <c r="BA4" s="664"/>
      <c r="BB4" s="664"/>
      <c r="BC4" s="664"/>
      <c r="BD4" s="664"/>
      <c r="BE4" s="664"/>
      <c r="BF4" s="664"/>
      <c r="BG4" s="664" t="s">
        <v>233</v>
      </c>
      <c r="BH4" s="664"/>
      <c r="BI4" s="664"/>
      <c r="BJ4" s="664"/>
      <c r="BK4" s="664"/>
      <c r="BL4" s="664"/>
      <c r="BM4" s="664"/>
      <c r="BN4" s="664"/>
      <c r="BO4" s="664" t="s">
        <v>230</v>
      </c>
      <c r="BP4" s="664"/>
      <c r="BQ4" s="664"/>
      <c r="BR4" s="664"/>
      <c r="BS4" s="664" t="s">
        <v>234</v>
      </c>
      <c r="BT4" s="664"/>
      <c r="BU4" s="664"/>
      <c r="BV4" s="664"/>
      <c r="BW4" s="664"/>
      <c r="BX4" s="664"/>
      <c r="BY4" s="664"/>
      <c r="BZ4" s="664"/>
      <c r="CA4" s="664"/>
      <c r="CB4" s="664"/>
      <c r="CD4" s="661" t="s">
        <v>235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236</v>
      </c>
      <c r="C5" s="666"/>
      <c r="D5" s="666"/>
      <c r="E5" s="666"/>
      <c r="F5" s="666"/>
      <c r="G5" s="666"/>
      <c r="H5" s="666"/>
      <c r="I5" s="666"/>
      <c r="J5" s="666"/>
      <c r="K5" s="666"/>
      <c r="L5" s="666"/>
      <c r="M5" s="666"/>
      <c r="N5" s="666"/>
      <c r="O5" s="666"/>
      <c r="P5" s="666"/>
      <c r="Q5" s="667"/>
      <c r="R5" s="668">
        <v>97517</v>
      </c>
      <c r="S5" s="669"/>
      <c r="T5" s="669"/>
      <c r="U5" s="669"/>
      <c r="V5" s="669"/>
      <c r="W5" s="669"/>
      <c r="X5" s="669"/>
      <c r="Y5" s="670"/>
      <c r="Z5" s="671">
        <v>3.1</v>
      </c>
      <c r="AA5" s="671"/>
      <c r="AB5" s="671"/>
      <c r="AC5" s="671"/>
      <c r="AD5" s="672">
        <v>97517</v>
      </c>
      <c r="AE5" s="672"/>
      <c r="AF5" s="672"/>
      <c r="AG5" s="672"/>
      <c r="AH5" s="672"/>
      <c r="AI5" s="672"/>
      <c r="AJ5" s="672"/>
      <c r="AK5" s="672"/>
      <c r="AL5" s="673">
        <v>6.3</v>
      </c>
      <c r="AM5" s="674"/>
      <c r="AN5" s="674"/>
      <c r="AO5" s="675"/>
      <c r="AP5" s="665" t="s">
        <v>237</v>
      </c>
      <c r="AQ5" s="666"/>
      <c r="AR5" s="666"/>
      <c r="AS5" s="666"/>
      <c r="AT5" s="666"/>
      <c r="AU5" s="666"/>
      <c r="AV5" s="666"/>
      <c r="AW5" s="666"/>
      <c r="AX5" s="666"/>
      <c r="AY5" s="666"/>
      <c r="AZ5" s="666"/>
      <c r="BA5" s="666"/>
      <c r="BB5" s="666"/>
      <c r="BC5" s="666"/>
      <c r="BD5" s="666"/>
      <c r="BE5" s="666"/>
      <c r="BF5" s="667"/>
      <c r="BG5" s="679">
        <v>97517</v>
      </c>
      <c r="BH5" s="680"/>
      <c r="BI5" s="680"/>
      <c r="BJ5" s="680"/>
      <c r="BK5" s="680"/>
      <c r="BL5" s="680"/>
      <c r="BM5" s="680"/>
      <c r="BN5" s="681"/>
      <c r="BO5" s="682">
        <v>100</v>
      </c>
      <c r="BP5" s="682"/>
      <c r="BQ5" s="682"/>
      <c r="BR5" s="682"/>
      <c r="BS5" s="683" t="s">
        <v>178</v>
      </c>
      <c r="BT5" s="683"/>
      <c r="BU5" s="683"/>
      <c r="BV5" s="683"/>
      <c r="BW5" s="683"/>
      <c r="BX5" s="683"/>
      <c r="BY5" s="683"/>
      <c r="BZ5" s="683"/>
      <c r="CA5" s="683"/>
      <c r="CB5" s="687"/>
      <c r="CD5" s="661" t="s">
        <v>232</v>
      </c>
      <c r="CE5" s="662"/>
      <c r="CF5" s="662"/>
      <c r="CG5" s="662"/>
      <c r="CH5" s="662"/>
      <c r="CI5" s="662"/>
      <c r="CJ5" s="662"/>
      <c r="CK5" s="662"/>
      <c r="CL5" s="662"/>
      <c r="CM5" s="662"/>
      <c r="CN5" s="662"/>
      <c r="CO5" s="662"/>
      <c r="CP5" s="662"/>
      <c r="CQ5" s="663"/>
      <c r="CR5" s="661" t="s">
        <v>238</v>
      </c>
      <c r="CS5" s="662"/>
      <c r="CT5" s="662"/>
      <c r="CU5" s="662"/>
      <c r="CV5" s="662"/>
      <c r="CW5" s="662"/>
      <c r="CX5" s="662"/>
      <c r="CY5" s="663"/>
      <c r="CZ5" s="661" t="s">
        <v>230</v>
      </c>
      <c r="DA5" s="662"/>
      <c r="DB5" s="662"/>
      <c r="DC5" s="663"/>
      <c r="DD5" s="661" t="s">
        <v>239</v>
      </c>
      <c r="DE5" s="662"/>
      <c r="DF5" s="662"/>
      <c r="DG5" s="662"/>
      <c r="DH5" s="662"/>
      <c r="DI5" s="662"/>
      <c r="DJ5" s="662"/>
      <c r="DK5" s="662"/>
      <c r="DL5" s="662"/>
      <c r="DM5" s="662"/>
      <c r="DN5" s="662"/>
      <c r="DO5" s="662"/>
      <c r="DP5" s="663"/>
      <c r="DQ5" s="661" t="s">
        <v>240</v>
      </c>
      <c r="DR5" s="662"/>
      <c r="DS5" s="662"/>
      <c r="DT5" s="662"/>
      <c r="DU5" s="662"/>
      <c r="DV5" s="662"/>
      <c r="DW5" s="662"/>
      <c r="DX5" s="662"/>
      <c r="DY5" s="662"/>
      <c r="DZ5" s="662"/>
      <c r="EA5" s="662"/>
      <c r="EB5" s="662"/>
      <c r="EC5" s="663"/>
    </row>
    <row r="6" spans="2:143" ht="11.25" customHeight="1" x14ac:dyDescent="0.15">
      <c r="B6" s="676" t="s">
        <v>241</v>
      </c>
      <c r="C6" s="677"/>
      <c r="D6" s="677"/>
      <c r="E6" s="677"/>
      <c r="F6" s="677"/>
      <c r="G6" s="677"/>
      <c r="H6" s="677"/>
      <c r="I6" s="677"/>
      <c r="J6" s="677"/>
      <c r="K6" s="677"/>
      <c r="L6" s="677"/>
      <c r="M6" s="677"/>
      <c r="N6" s="677"/>
      <c r="O6" s="677"/>
      <c r="P6" s="677"/>
      <c r="Q6" s="678"/>
      <c r="R6" s="679">
        <v>32286</v>
      </c>
      <c r="S6" s="680"/>
      <c r="T6" s="680"/>
      <c r="U6" s="680"/>
      <c r="V6" s="680"/>
      <c r="W6" s="680"/>
      <c r="X6" s="680"/>
      <c r="Y6" s="681"/>
      <c r="Z6" s="682">
        <v>1</v>
      </c>
      <c r="AA6" s="682"/>
      <c r="AB6" s="682"/>
      <c r="AC6" s="682"/>
      <c r="AD6" s="683">
        <v>32286</v>
      </c>
      <c r="AE6" s="683"/>
      <c r="AF6" s="683"/>
      <c r="AG6" s="683"/>
      <c r="AH6" s="683"/>
      <c r="AI6" s="683"/>
      <c r="AJ6" s="683"/>
      <c r="AK6" s="683"/>
      <c r="AL6" s="684">
        <v>2.1</v>
      </c>
      <c r="AM6" s="685"/>
      <c r="AN6" s="685"/>
      <c r="AO6" s="686"/>
      <c r="AP6" s="676" t="s">
        <v>242</v>
      </c>
      <c r="AQ6" s="677"/>
      <c r="AR6" s="677"/>
      <c r="AS6" s="677"/>
      <c r="AT6" s="677"/>
      <c r="AU6" s="677"/>
      <c r="AV6" s="677"/>
      <c r="AW6" s="677"/>
      <c r="AX6" s="677"/>
      <c r="AY6" s="677"/>
      <c r="AZ6" s="677"/>
      <c r="BA6" s="677"/>
      <c r="BB6" s="677"/>
      <c r="BC6" s="677"/>
      <c r="BD6" s="677"/>
      <c r="BE6" s="677"/>
      <c r="BF6" s="678"/>
      <c r="BG6" s="679">
        <v>97517</v>
      </c>
      <c r="BH6" s="680"/>
      <c r="BI6" s="680"/>
      <c r="BJ6" s="680"/>
      <c r="BK6" s="680"/>
      <c r="BL6" s="680"/>
      <c r="BM6" s="680"/>
      <c r="BN6" s="681"/>
      <c r="BO6" s="682">
        <v>100</v>
      </c>
      <c r="BP6" s="682"/>
      <c r="BQ6" s="682"/>
      <c r="BR6" s="682"/>
      <c r="BS6" s="683" t="s">
        <v>178</v>
      </c>
      <c r="BT6" s="683"/>
      <c r="BU6" s="683"/>
      <c r="BV6" s="683"/>
      <c r="BW6" s="683"/>
      <c r="BX6" s="683"/>
      <c r="BY6" s="683"/>
      <c r="BZ6" s="683"/>
      <c r="CA6" s="683"/>
      <c r="CB6" s="687"/>
      <c r="CD6" s="690" t="s">
        <v>243</v>
      </c>
      <c r="CE6" s="691"/>
      <c r="CF6" s="691"/>
      <c r="CG6" s="691"/>
      <c r="CH6" s="691"/>
      <c r="CI6" s="691"/>
      <c r="CJ6" s="691"/>
      <c r="CK6" s="691"/>
      <c r="CL6" s="691"/>
      <c r="CM6" s="691"/>
      <c r="CN6" s="691"/>
      <c r="CO6" s="691"/>
      <c r="CP6" s="691"/>
      <c r="CQ6" s="692"/>
      <c r="CR6" s="679">
        <v>61727</v>
      </c>
      <c r="CS6" s="680"/>
      <c r="CT6" s="680"/>
      <c r="CU6" s="680"/>
      <c r="CV6" s="680"/>
      <c r="CW6" s="680"/>
      <c r="CX6" s="680"/>
      <c r="CY6" s="681"/>
      <c r="CZ6" s="673">
        <v>2</v>
      </c>
      <c r="DA6" s="674"/>
      <c r="DB6" s="674"/>
      <c r="DC6" s="693"/>
      <c r="DD6" s="688" t="s">
        <v>244</v>
      </c>
      <c r="DE6" s="680"/>
      <c r="DF6" s="680"/>
      <c r="DG6" s="680"/>
      <c r="DH6" s="680"/>
      <c r="DI6" s="680"/>
      <c r="DJ6" s="680"/>
      <c r="DK6" s="680"/>
      <c r="DL6" s="680"/>
      <c r="DM6" s="680"/>
      <c r="DN6" s="680"/>
      <c r="DO6" s="680"/>
      <c r="DP6" s="681"/>
      <c r="DQ6" s="688">
        <v>61727</v>
      </c>
      <c r="DR6" s="680"/>
      <c r="DS6" s="680"/>
      <c r="DT6" s="680"/>
      <c r="DU6" s="680"/>
      <c r="DV6" s="680"/>
      <c r="DW6" s="680"/>
      <c r="DX6" s="680"/>
      <c r="DY6" s="680"/>
      <c r="DZ6" s="680"/>
      <c r="EA6" s="680"/>
      <c r="EB6" s="680"/>
      <c r="EC6" s="689"/>
    </row>
    <row r="7" spans="2:143" ht="11.25" customHeight="1" x14ac:dyDescent="0.15">
      <c r="B7" s="676" t="s">
        <v>245</v>
      </c>
      <c r="C7" s="677"/>
      <c r="D7" s="677"/>
      <c r="E7" s="677"/>
      <c r="F7" s="677"/>
      <c r="G7" s="677"/>
      <c r="H7" s="677"/>
      <c r="I7" s="677"/>
      <c r="J7" s="677"/>
      <c r="K7" s="677"/>
      <c r="L7" s="677"/>
      <c r="M7" s="677"/>
      <c r="N7" s="677"/>
      <c r="O7" s="677"/>
      <c r="P7" s="677"/>
      <c r="Q7" s="678"/>
      <c r="R7" s="679">
        <v>169</v>
      </c>
      <c r="S7" s="680"/>
      <c r="T7" s="680"/>
      <c r="U7" s="680"/>
      <c r="V7" s="680"/>
      <c r="W7" s="680"/>
      <c r="X7" s="680"/>
      <c r="Y7" s="681"/>
      <c r="Z7" s="682">
        <v>0</v>
      </c>
      <c r="AA7" s="682"/>
      <c r="AB7" s="682"/>
      <c r="AC7" s="682"/>
      <c r="AD7" s="683">
        <v>169</v>
      </c>
      <c r="AE7" s="683"/>
      <c r="AF7" s="683"/>
      <c r="AG7" s="683"/>
      <c r="AH7" s="683"/>
      <c r="AI7" s="683"/>
      <c r="AJ7" s="683"/>
      <c r="AK7" s="683"/>
      <c r="AL7" s="684">
        <v>0</v>
      </c>
      <c r="AM7" s="685"/>
      <c r="AN7" s="685"/>
      <c r="AO7" s="686"/>
      <c r="AP7" s="676" t="s">
        <v>246</v>
      </c>
      <c r="AQ7" s="677"/>
      <c r="AR7" s="677"/>
      <c r="AS7" s="677"/>
      <c r="AT7" s="677"/>
      <c r="AU7" s="677"/>
      <c r="AV7" s="677"/>
      <c r="AW7" s="677"/>
      <c r="AX7" s="677"/>
      <c r="AY7" s="677"/>
      <c r="AZ7" s="677"/>
      <c r="BA7" s="677"/>
      <c r="BB7" s="677"/>
      <c r="BC7" s="677"/>
      <c r="BD7" s="677"/>
      <c r="BE7" s="677"/>
      <c r="BF7" s="678"/>
      <c r="BG7" s="679">
        <v>45184</v>
      </c>
      <c r="BH7" s="680"/>
      <c r="BI7" s="680"/>
      <c r="BJ7" s="680"/>
      <c r="BK7" s="680"/>
      <c r="BL7" s="680"/>
      <c r="BM7" s="680"/>
      <c r="BN7" s="681"/>
      <c r="BO7" s="682">
        <v>46.3</v>
      </c>
      <c r="BP7" s="682"/>
      <c r="BQ7" s="682"/>
      <c r="BR7" s="682"/>
      <c r="BS7" s="683" t="s">
        <v>178</v>
      </c>
      <c r="BT7" s="683"/>
      <c r="BU7" s="683"/>
      <c r="BV7" s="683"/>
      <c r="BW7" s="683"/>
      <c r="BX7" s="683"/>
      <c r="BY7" s="683"/>
      <c r="BZ7" s="683"/>
      <c r="CA7" s="683"/>
      <c r="CB7" s="687"/>
      <c r="CD7" s="694" t="s">
        <v>247</v>
      </c>
      <c r="CE7" s="695"/>
      <c r="CF7" s="695"/>
      <c r="CG7" s="695"/>
      <c r="CH7" s="695"/>
      <c r="CI7" s="695"/>
      <c r="CJ7" s="695"/>
      <c r="CK7" s="695"/>
      <c r="CL7" s="695"/>
      <c r="CM7" s="695"/>
      <c r="CN7" s="695"/>
      <c r="CO7" s="695"/>
      <c r="CP7" s="695"/>
      <c r="CQ7" s="696"/>
      <c r="CR7" s="679">
        <v>762773</v>
      </c>
      <c r="CS7" s="680"/>
      <c r="CT7" s="680"/>
      <c r="CU7" s="680"/>
      <c r="CV7" s="680"/>
      <c r="CW7" s="680"/>
      <c r="CX7" s="680"/>
      <c r="CY7" s="681"/>
      <c r="CZ7" s="682">
        <v>25</v>
      </c>
      <c r="DA7" s="682"/>
      <c r="DB7" s="682"/>
      <c r="DC7" s="682"/>
      <c r="DD7" s="688">
        <v>2181</v>
      </c>
      <c r="DE7" s="680"/>
      <c r="DF7" s="680"/>
      <c r="DG7" s="680"/>
      <c r="DH7" s="680"/>
      <c r="DI7" s="680"/>
      <c r="DJ7" s="680"/>
      <c r="DK7" s="680"/>
      <c r="DL7" s="680"/>
      <c r="DM7" s="680"/>
      <c r="DN7" s="680"/>
      <c r="DO7" s="680"/>
      <c r="DP7" s="681"/>
      <c r="DQ7" s="688">
        <v>662297</v>
      </c>
      <c r="DR7" s="680"/>
      <c r="DS7" s="680"/>
      <c r="DT7" s="680"/>
      <c r="DU7" s="680"/>
      <c r="DV7" s="680"/>
      <c r="DW7" s="680"/>
      <c r="DX7" s="680"/>
      <c r="DY7" s="680"/>
      <c r="DZ7" s="680"/>
      <c r="EA7" s="680"/>
      <c r="EB7" s="680"/>
      <c r="EC7" s="689"/>
    </row>
    <row r="8" spans="2:143" ht="11.25" customHeight="1" x14ac:dyDescent="0.15">
      <c r="B8" s="676" t="s">
        <v>248</v>
      </c>
      <c r="C8" s="677"/>
      <c r="D8" s="677"/>
      <c r="E8" s="677"/>
      <c r="F8" s="677"/>
      <c r="G8" s="677"/>
      <c r="H8" s="677"/>
      <c r="I8" s="677"/>
      <c r="J8" s="677"/>
      <c r="K8" s="677"/>
      <c r="L8" s="677"/>
      <c r="M8" s="677"/>
      <c r="N8" s="677"/>
      <c r="O8" s="677"/>
      <c r="P8" s="677"/>
      <c r="Q8" s="678"/>
      <c r="R8" s="679">
        <v>188</v>
      </c>
      <c r="S8" s="680"/>
      <c r="T8" s="680"/>
      <c r="U8" s="680"/>
      <c r="V8" s="680"/>
      <c r="W8" s="680"/>
      <c r="X8" s="680"/>
      <c r="Y8" s="681"/>
      <c r="Z8" s="682">
        <v>0</v>
      </c>
      <c r="AA8" s="682"/>
      <c r="AB8" s="682"/>
      <c r="AC8" s="682"/>
      <c r="AD8" s="683">
        <v>188</v>
      </c>
      <c r="AE8" s="683"/>
      <c r="AF8" s="683"/>
      <c r="AG8" s="683"/>
      <c r="AH8" s="683"/>
      <c r="AI8" s="683"/>
      <c r="AJ8" s="683"/>
      <c r="AK8" s="683"/>
      <c r="AL8" s="684">
        <v>0</v>
      </c>
      <c r="AM8" s="685"/>
      <c r="AN8" s="685"/>
      <c r="AO8" s="686"/>
      <c r="AP8" s="676" t="s">
        <v>249</v>
      </c>
      <c r="AQ8" s="677"/>
      <c r="AR8" s="677"/>
      <c r="AS8" s="677"/>
      <c r="AT8" s="677"/>
      <c r="AU8" s="677"/>
      <c r="AV8" s="677"/>
      <c r="AW8" s="677"/>
      <c r="AX8" s="677"/>
      <c r="AY8" s="677"/>
      <c r="AZ8" s="677"/>
      <c r="BA8" s="677"/>
      <c r="BB8" s="677"/>
      <c r="BC8" s="677"/>
      <c r="BD8" s="677"/>
      <c r="BE8" s="677"/>
      <c r="BF8" s="678"/>
      <c r="BG8" s="679">
        <v>1957</v>
      </c>
      <c r="BH8" s="680"/>
      <c r="BI8" s="680"/>
      <c r="BJ8" s="680"/>
      <c r="BK8" s="680"/>
      <c r="BL8" s="680"/>
      <c r="BM8" s="680"/>
      <c r="BN8" s="681"/>
      <c r="BO8" s="682">
        <v>2</v>
      </c>
      <c r="BP8" s="682"/>
      <c r="BQ8" s="682"/>
      <c r="BR8" s="682"/>
      <c r="BS8" s="688" t="s">
        <v>178</v>
      </c>
      <c r="BT8" s="680"/>
      <c r="BU8" s="680"/>
      <c r="BV8" s="680"/>
      <c r="BW8" s="680"/>
      <c r="BX8" s="680"/>
      <c r="BY8" s="680"/>
      <c r="BZ8" s="680"/>
      <c r="CA8" s="680"/>
      <c r="CB8" s="689"/>
      <c r="CD8" s="694" t="s">
        <v>250</v>
      </c>
      <c r="CE8" s="695"/>
      <c r="CF8" s="695"/>
      <c r="CG8" s="695"/>
      <c r="CH8" s="695"/>
      <c r="CI8" s="695"/>
      <c r="CJ8" s="695"/>
      <c r="CK8" s="695"/>
      <c r="CL8" s="695"/>
      <c r="CM8" s="695"/>
      <c r="CN8" s="695"/>
      <c r="CO8" s="695"/>
      <c r="CP8" s="695"/>
      <c r="CQ8" s="696"/>
      <c r="CR8" s="679">
        <v>345795</v>
      </c>
      <c r="CS8" s="680"/>
      <c r="CT8" s="680"/>
      <c r="CU8" s="680"/>
      <c r="CV8" s="680"/>
      <c r="CW8" s="680"/>
      <c r="CX8" s="680"/>
      <c r="CY8" s="681"/>
      <c r="CZ8" s="682">
        <v>11.3</v>
      </c>
      <c r="DA8" s="682"/>
      <c r="DB8" s="682"/>
      <c r="DC8" s="682"/>
      <c r="DD8" s="688">
        <v>1260</v>
      </c>
      <c r="DE8" s="680"/>
      <c r="DF8" s="680"/>
      <c r="DG8" s="680"/>
      <c r="DH8" s="680"/>
      <c r="DI8" s="680"/>
      <c r="DJ8" s="680"/>
      <c r="DK8" s="680"/>
      <c r="DL8" s="680"/>
      <c r="DM8" s="680"/>
      <c r="DN8" s="680"/>
      <c r="DO8" s="680"/>
      <c r="DP8" s="681"/>
      <c r="DQ8" s="688">
        <v>201678</v>
      </c>
      <c r="DR8" s="680"/>
      <c r="DS8" s="680"/>
      <c r="DT8" s="680"/>
      <c r="DU8" s="680"/>
      <c r="DV8" s="680"/>
      <c r="DW8" s="680"/>
      <c r="DX8" s="680"/>
      <c r="DY8" s="680"/>
      <c r="DZ8" s="680"/>
      <c r="EA8" s="680"/>
      <c r="EB8" s="680"/>
      <c r="EC8" s="689"/>
    </row>
    <row r="9" spans="2:143" ht="11.25" customHeight="1" x14ac:dyDescent="0.15">
      <c r="B9" s="676" t="s">
        <v>251</v>
      </c>
      <c r="C9" s="677"/>
      <c r="D9" s="677"/>
      <c r="E9" s="677"/>
      <c r="F9" s="677"/>
      <c r="G9" s="677"/>
      <c r="H9" s="677"/>
      <c r="I9" s="677"/>
      <c r="J9" s="677"/>
      <c r="K9" s="677"/>
      <c r="L9" s="677"/>
      <c r="M9" s="677"/>
      <c r="N9" s="677"/>
      <c r="O9" s="677"/>
      <c r="P9" s="677"/>
      <c r="Q9" s="678"/>
      <c r="R9" s="679">
        <v>220</v>
      </c>
      <c r="S9" s="680"/>
      <c r="T9" s="680"/>
      <c r="U9" s="680"/>
      <c r="V9" s="680"/>
      <c r="W9" s="680"/>
      <c r="X9" s="680"/>
      <c r="Y9" s="681"/>
      <c r="Z9" s="682">
        <v>0</v>
      </c>
      <c r="AA9" s="682"/>
      <c r="AB9" s="682"/>
      <c r="AC9" s="682"/>
      <c r="AD9" s="683">
        <v>220</v>
      </c>
      <c r="AE9" s="683"/>
      <c r="AF9" s="683"/>
      <c r="AG9" s="683"/>
      <c r="AH9" s="683"/>
      <c r="AI9" s="683"/>
      <c r="AJ9" s="683"/>
      <c r="AK9" s="683"/>
      <c r="AL9" s="684">
        <v>0</v>
      </c>
      <c r="AM9" s="685"/>
      <c r="AN9" s="685"/>
      <c r="AO9" s="686"/>
      <c r="AP9" s="676" t="s">
        <v>252</v>
      </c>
      <c r="AQ9" s="677"/>
      <c r="AR9" s="677"/>
      <c r="AS9" s="677"/>
      <c r="AT9" s="677"/>
      <c r="AU9" s="677"/>
      <c r="AV9" s="677"/>
      <c r="AW9" s="677"/>
      <c r="AX9" s="677"/>
      <c r="AY9" s="677"/>
      <c r="AZ9" s="677"/>
      <c r="BA9" s="677"/>
      <c r="BB9" s="677"/>
      <c r="BC9" s="677"/>
      <c r="BD9" s="677"/>
      <c r="BE9" s="677"/>
      <c r="BF9" s="678"/>
      <c r="BG9" s="679">
        <v>36880</v>
      </c>
      <c r="BH9" s="680"/>
      <c r="BI9" s="680"/>
      <c r="BJ9" s="680"/>
      <c r="BK9" s="680"/>
      <c r="BL9" s="680"/>
      <c r="BM9" s="680"/>
      <c r="BN9" s="681"/>
      <c r="BO9" s="682">
        <v>37.799999999999997</v>
      </c>
      <c r="BP9" s="682"/>
      <c r="BQ9" s="682"/>
      <c r="BR9" s="682"/>
      <c r="BS9" s="688" t="s">
        <v>244</v>
      </c>
      <c r="BT9" s="680"/>
      <c r="BU9" s="680"/>
      <c r="BV9" s="680"/>
      <c r="BW9" s="680"/>
      <c r="BX9" s="680"/>
      <c r="BY9" s="680"/>
      <c r="BZ9" s="680"/>
      <c r="CA9" s="680"/>
      <c r="CB9" s="689"/>
      <c r="CD9" s="694" t="s">
        <v>253</v>
      </c>
      <c r="CE9" s="695"/>
      <c r="CF9" s="695"/>
      <c r="CG9" s="695"/>
      <c r="CH9" s="695"/>
      <c r="CI9" s="695"/>
      <c r="CJ9" s="695"/>
      <c r="CK9" s="695"/>
      <c r="CL9" s="695"/>
      <c r="CM9" s="695"/>
      <c r="CN9" s="695"/>
      <c r="CO9" s="695"/>
      <c r="CP9" s="695"/>
      <c r="CQ9" s="696"/>
      <c r="CR9" s="679">
        <v>231702</v>
      </c>
      <c r="CS9" s="680"/>
      <c r="CT9" s="680"/>
      <c r="CU9" s="680"/>
      <c r="CV9" s="680"/>
      <c r="CW9" s="680"/>
      <c r="CX9" s="680"/>
      <c r="CY9" s="681"/>
      <c r="CZ9" s="682">
        <v>7.6</v>
      </c>
      <c r="DA9" s="682"/>
      <c r="DB9" s="682"/>
      <c r="DC9" s="682"/>
      <c r="DD9" s="688">
        <v>31385</v>
      </c>
      <c r="DE9" s="680"/>
      <c r="DF9" s="680"/>
      <c r="DG9" s="680"/>
      <c r="DH9" s="680"/>
      <c r="DI9" s="680"/>
      <c r="DJ9" s="680"/>
      <c r="DK9" s="680"/>
      <c r="DL9" s="680"/>
      <c r="DM9" s="680"/>
      <c r="DN9" s="680"/>
      <c r="DO9" s="680"/>
      <c r="DP9" s="681"/>
      <c r="DQ9" s="688">
        <v>195478</v>
      </c>
      <c r="DR9" s="680"/>
      <c r="DS9" s="680"/>
      <c r="DT9" s="680"/>
      <c r="DU9" s="680"/>
      <c r="DV9" s="680"/>
      <c r="DW9" s="680"/>
      <c r="DX9" s="680"/>
      <c r="DY9" s="680"/>
      <c r="DZ9" s="680"/>
      <c r="EA9" s="680"/>
      <c r="EB9" s="680"/>
      <c r="EC9" s="689"/>
    </row>
    <row r="10" spans="2:143" ht="11.25" customHeight="1" x14ac:dyDescent="0.15">
      <c r="B10" s="676" t="s">
        <v>254</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178</v>
      </c>
      <c r="AM10" s="685"/>
      <c r="AN10" s="685"/>
      <c r="AO10" s="686"/>
      <c r="AP10" s="676" t="s">
        <v>255</v>
      </c>
      <c r="AQ10" s="677"/>
      <c r="AR10" s="677"/>
      <c r="AS10" s="677"/>
      <c r="AT10" s="677"/>
      <c r="AU10" s="677"/>
      <c r="AV10" s="677"/>
      <c r="AW10" s="677"/>
      <c r="AX10" s="677"/>
      <c r="AY10" s="677"/>
      <c r="AZ10" s="677"/>
      <c r="BA10" s="677"/>
      <c r="BB10" s="677"/>
      <c r="BC10" s="677"/>
      <c r="BD10" s="677"/>
      <c r="BE10" s="677"/>
      <c r="BF10" s="678"/>
      <c r="BG10" s="679">
        <v>2577</v>
      </c>
      <c r="BH10" s="680"/>
      <c r="BI10" s="680"/>
      <c r="BJ10" s="680"/>
      <c r="BK10" s="680"/>
      <c r="BL10" s="680"/>
      <c r="BM10" s="680"/>
      <c r="BN10" s="681"/>
      <c r="BO10" s="682">
        <v>2.6</v>
      </c>
      <c r="BP10" s="682"/>
      <c r="BQ10" s="682"/>
      <c r="BR10" s="682"/>
      <c r="BS10" s="688" t="s">
        <v>178</v>
      </c>
      <c r="BT10" s="680"/>
      <c r="BU10" s="680"/>
      <c r="BV10" s="680"/>
      <c r="BW10" s="680"/>
      <c r="BX10" s="680"/>
      <c r="BY10" s="680"/>
      <c r="BZ10" s="680"/>
      <c r="CA10" s="680"/>
      <c r="CB10" s="689"/>
      <c r="CD10" s="694" t="s">
        <v>256</v>
      </c>
      <c r="CE10" s="695"/>
      <c r="CF10" s="695"/>
      <c r="CG10" s="695"/>
      <c r="CH10" s="695"/>
      <c r="CI10" s="695"/>
      <c r="CJ10" s="695"/>
      <c r="CK10" s="695"/>
      <c r="CL10" s="695"/>
      <c r="CM10" s="695"/>
      <c r="CN10" s="695"/>
      <c r="CO10" s="695"/>
      <c r="CP10" s="695"/>
      <c r="CQ10" s="696"/>
      <c r="CR10" s="679" t="s">
        <v>244</v>
      </c>
      <c r="CS10" s="680"/>
      <c r="CT10" s="680"/>
      <c r="CU10" s="680"/>
      <c r="CV10" s="680"/>
      <c r="CW10" s="680"/>
      <c r="CX10" s="680"/>
      <c r="CY10" s="681"/>
      <c r="CZ10" s="682" t="s">
        <v>244</v>
      </c>
      <c r="DA10" s="682"/>
      <c r="DB10" s="682"/>
      <c r="DC10" s="682"/>
      <c r="DD10" s="688" t="s">
        <v>244</v>
      </c>
      <c r="DE10" s="680"/>
      <c r="DF10" s="680"/>
      <c r="DG10" s="680"/>
      <c r="DH10" s="680"/>
      <c r="DI10" s="680"/>
      <c r="DJ10" s="680"/>
      <c r="DK10" s="680"/>
      <c r="DL10" s="680"/>
      <c r="DM10" s="680"/>
      <c r="DN10" s="680"/>
      <c r="DO10" s="680"/>
      <c r="DP10" s="681"/>
      <c r="DQ10" s="688" t="s">
        <v>244</v>
      </c>
      <c r="DR10" s="680"/>
      <c r="DS10" s="680"/>
      <c r="DT10" s="680"/>
      <c r="DU10" s="680"/>
      <c r="DV10" s="680"/>
      <c r="DW10" s="680"/>
      <c r="DX10" s="680"/>
      <c r="DY10" s="680"/>
      <c r="DZ10" s="680"/>
      <c r="EA10" s="680"/>
      <c r="EB10" s="680"/>
      <c r="EC10" s="689"/>
    </row>
    <row r="11" spans="2:143" ht="11.25" customHeight="1" x14ac:dyDescent="0.15">
      <c r="B11" s="676" t="s">
        <v>257</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178</v>
      </c>
      <c r="AA11" s="682"/>
      <c r="AB11" s="682"/>
      <c r="AC11" s="682"/>
      <c r="AD11" s="683" t="s">
        <v>244</v>
      </c>
      <c r="AE11" s="683"/>
      <c r="AF11" s="683"/>
      <c r="AG11" s="683"/>
      <c r="AH11" s="683"/>
      <c r="AI11" s="683"/>
      <c r="AJ11" s="683"/>
      <c r="AK11" s="683"/>
      <c r="AL11" s="684" t="s">
        <v>244</v>
      </c>
      <c r="AM11" s="685"/>
      <c r="AN11" s="685"/>
      <c r="AO11" s="686"/>
      <c r="AP11" s="676" t="s">
        <v>258</v>
      </c>
      <c r="AQ11" s="677"/>
      <c r="AR11" s="677"/>
      <c r="AS11" s="677"/>
      <c r="AT11" s="677"/>
      <c r="AU11" s="677"/>
      <c r="AV11" s="677"/>
      <c r="AW11" s="677"/>
      <c r="AX11" s="677"/>
      <c r="AY11" s="677"/>
      <c r="AZ11" s="677"/>
      <c r="BA11" s="677"/>
      <c r="BB11" s="677"/>
      <c r="BC11" s="677"/>
      <c r="BD11" s="677"/>
      <c r="BE11" s="677"/>
      <c r="BF11" s="678"/>
      <c r="BG11" s="679">
        <v>3770</v>
      </c>
      <c r="BH11" s="680"/>
      <c r="BI11" s="680"/>
      <c r="BJ11" s="680"/>
      <c r="BK11" s="680"/>
      <c r="BL11" s="680"/>
      <c r="BM11" s="680"/>
      <c r="BN11" s="681"/>
      <c r="BO11" s="682">
        <v>3.9</v>
      </c>
      <c r="BP11" s="682"/>
      <c r="BQ11" s="682"/>
      <c r="BR11" s="682"/>
      <c r="BS11" s="688" t="s">
        <v>178</v>
      </c>
      <c r="BT11" s="680"/>
      <c r="BU11" s="680"/>
      <c r="BV11" s="680"/>
      <c r="BW11" s="680"/>
      <c r="BX11" s="680"/>
      <c r="BY11" s="680"/>
      <c r="BZ11" s="680"/>
      <c r="CA11" s="680"/>
      <c r="CB11" s="689"/>
      <c r="CD11" s="694" t="s">
        <v>259</v>
      </c>
      <c r="CE11" s="695"/>
      <c r="CF11" s="695"/>
      <c r="CG11" s="695"/>
      <c r="CH11" s="695"/>
      <c r="CI11" s="695"/>
      <c r="CJ11" s="695"/>
      <c r="CK11" s="695"/>
      <c r="CL11" s="695"/>
      <c r="CM11" s="695"/>
      <c r="CN11" s="695"/>
      <c r="CO11" s="695"/>
      <c r="CP11" s="695"/>
      <c r="CQ11" s="696"/>
      <c r="CR11" s="679">
        <v>234318</v>
      </c>
      <c r="CS11" s="680"/>
      <c r="CT11" s="680"/>
      <c r="CU11" s="680"/>
      <c r="CV11" s="680"/>
      <c r="CW11" s="680"/>
      <c r="CX11" s="680"/>
      <c r="CY11" s="681"/>
      <c r="CZ11" s="682">
        <v>7.7</v>
      </c>
      <c r="DA11" s="682"/>
      <c r="DB11" s="682"/>
      <c r="DC11" s="682"/>
      <c r="DD11" s="688">
        <v>83740</v>
      </c>
      <c r="DE11" s="680"/>
      <c r="DF11" s="680"/>
      <c r="DG11" s="680"/>
      <c r="DH11" s="680"/>
      <c r="DI11" s="680"/>
      <c r="DJ11" s="680"/>
      <c r="DK11" s="680"/>
      <c r="DL11" s="680"/>
      <c r="DM11" s="680"/>
      <c r="DN11" s="680"/>
      <c r="DO11" s="680"/>
      <c r="DP11" s="681"/>
      <c r="DQ11" s="688">
        <v>145406</v>
      </c>
      <c r="DR11" s="680"/>
      <c r="DS11" s="680"/>
      <c r="DT11" s="680"/>
      <c r="DU11" s="680"/>
      <c r="DV11" s="680"/>
      <c r="DW11" s="680"/>
      <c r="DX11" s="680"/>
      <c r="DY11" s="680"/>
      <c r="DZ11" s="680"/>
      <c r="EA11" s="680"/>
      <c r="EB11" s="680"/>
      <c r="EC11" s="689"/>
    </row>
    <row r="12" spans="2:143" ht="11.25" customHeight="1" x14ac:dyDescent="0.15">
      <c r="B12" s="676" t="s">
        <v>260</v>
      </c>
      <c r="C12" s="677"/>
      <c r="D12" s="677"/>
      <c r="E12" s="677"/>
      <c r="F12" s="677"/>
      <c r="G12" s="677"/>
      <c r="H12" s="677"/>
      <c r="I12" s="677"/>
      <c r="J12" s="677"/>
      <c r="K12" s="677"/>
      <c r="L12" s="677"/>
      <c r="M12" s="677"/>
      <c r="N12" s="677"/>
      <c r="O12" s="677"/>
      <c r="P12" s="677"/>
      <c r="Q12" s="678"/>
      <c r="R12" s="679">
        <v>25054</v>
      </c>
      <c r="S12" s="680"/>
      <c r="T12" s="680"/>
      <c r="U12" s="680"/>
      <c r="V12" s="680"/>
      <c r="W12" s="680"/>
      <c r="X12" s="680"/>
      <c r="Y12" s="681"/>
      <c r="Z12" s="682">
        <v>0.8</v>
      </c>
      <c r="AA12" s="682"/>
      <c r="AB12" s="682"/>
      <c r="AC12" s="682"/>
      <c r="AD12" s="683">
        <v>25054</v>
      </c>
      <c r="AE12" s="683"/>
      <c r="AF12" s="683"/>
      <c r="AG12" s="683"/>
      <c r="AH12" s="683"/>
      <c r="AI12" s="683"/>
      <c r="AJ12" s="683"/>
      <c r="AK12" s="683"/>
      <c r="AL12" s="684">
        <v>1.6</v>
      </c>
      <c r="AM12" s="685"/>
      <c r="AN12" s="685"/>
      <c r="AO12" s="686"/>
      <c r="AP12" s="676" t="s">
        <v>261</v>
      </c>
      <c r="AQ12" s="677"/>
      <c r="AR12" s="677"/>
      <c r="AS12" s="677"/>
      <c r="AT12" s="677"/>
      <c r="AU12" s="677"/>
      <c r="AV12" s="677"/>
      <c r="AW12" s="677"/>
      <c r="AX12" s="677"/>
      <c r="AY12" s="677"/>
      <c r="AZ12" s="677"/>
      <c r="BA12" s="677"/>
      <c r="BB12" s="677"/>
      <c r="BC12" s="677"/>
      <c r="BD12" s="677"/>
      <c r="BE12" s="677"/>
      <c r="BF12" s="678"/>
      <c r="BG12" s="679">
        <v>41352</v>
      </c>
      <c r="BH12" s="680"/>
      <c r="BI12" s="680"/>
      <c r="BJ12" s="680"/>
      <c r="BK12" s="680"/>
      <c r="BL12" s="680"/>
      <c r="BM12" s="680"/>
      <c r="BN12" s="681"/>
      <c r="BO12" s="682">
        <v>42.4</v>
      </c>
      <c r="BP12" s="682"/>
      <c r="BQ12" s="682"/>
      <c r="BR12" s="682"/>
      <c r="BS12" s="688" t="s">
        <v>244</v>
      </c>
      <c r="BT12" s="680"/>
      <c r="BU12" s="680"/>
      <c r="BV12" s="680"/>
      <c r="BW12" s="680"/>
      <c r="BX12" s="680"/>
      <c r="BY12" s="680"/>
      <c r="BZ12" s="680"/>
      <c r="CA12" s="680"/>
      <c r="CB12" s="689"/>
      <c r="CD12" s="694" t="s">
        <v>262</v>
      </c>
      <c r="CE12" s="695"/>
      <c r="CF12" s="695"/>
      <c r="CG12" s="695"/>
      <c r="CH12" s="695"/>
      <c r="CI12" s="695"/>
      <c r="CJ12" s="695"/>
      <c r="CK12" s="695"/>
      <c r="CL12" s="695"/>
      <c r="CM12" s="695"/>
      <c r="CN12" s="695"/>
      <c r="CO12" s="695"/>
      <c r="CP12" s="695"/>
      <c r="CQ12" s="696"/>
      <c r="CR12" s="679">
        <v>48759</v>
      </c>
      <c r="CS12" s="680"/>
      <c r="CT12" s="680"/>
      <c r="CU12" s="680"/>
      <c r="CV12" s="680"/>
      <c r="CW12" s="680"/>
      <c r="CX12" s="680"/>
      <c r="CY12" s="681"/>
      <c r="CZ12" s="682">
        <v>1.6</v>
      </c>
      <c r="DA12" s="682"/>
      <c r="DB12" s="682"/>
      <c r="DC12" s="682"/>
      <c r="DD12" s="688">
        <v>34058</v>
      </c>
      <c r="DE12" s="680"/>
      <c r="DF12" s="680"/>
      <c r="DG12" s="680"/>
      <c r="DH12" s="680"/>
      <c r="DI12" s="680"/>
      <c r="DJ12" s="680"/>
      <c r="DK12" s="680"/>
      <c r="DL12" s="680"/>
      <c r="DM12" s="680"/>
      <c r="DN12" s="680"/>
      <c r="DO12" s="680"/>
      <c r="DP12" s="681"/>
      <c r="DQ12" s="688">
        <v>40856</v>
      </c>
      <c r="DR12" s="680"/>
      <c r="DS12" s="680"/>
      <c r="DT12" s="680"/>
      <c r="DU12" s="680"/>
      <c r="DV12" s="680"/>
      <c r="DW12" s="680"/>
      <c r="DX12" s="680"/>
      <c r="DY12" s="680"/>
      <c r="DZ12" s="680"/>
      <c r="EA12" s="680"/>
      <c r="EB12" s="680"/>
      <c r="EC12" s="689"/>
    </row>
    <row r="13" spans="2:143" ht="11.25" customHeight="1" x14ac:dyDescent="0.15">
      <c r="B13" s="676" t="s">
        <v>263</v>
      </c>
      <c r="C13" s="677"/>
      <c r="D13" s="677"/>
      <c r="E13" s="677"/>
      <c r="F13" s="677"/>
      <c r="G13" s="677"/>
      <c r="H13" s="677"/>
      <c r="I13" s="677"/>
      <c r="J13" s="677"/>
      <c r="K13" s="677"/>
      <c r="L13" s="677"/>
      <c r="M13" s="677"/>
      <c r="N13" s="677"/>
      <c r="O13" s="677"/>
      <c r="P13" s="677"/>
      <c r="Q13" s="678"/>
      <c r="R13" s="679" t="s">
        <v>244</v>
      </c>
      <c r="S13" s="680"/>
      <c r="T13" s="680"/>
      <c r="U13" s="680"/>
      <c r="V13" s="680"/>
      <c r="W13" s="680"/>
      <c r="X13" s="680"/>
      <c r="Y13" s="681"/>
      <c r="Z13" s="682" t="s">
        <v>244</v>
      </c>
      <c r="AA13" s="682"/>
      <c r="AB13" s="682"/>
      <c r="AC13" s="682"/>
      <c r="AD13" s="683" t="s">
        <v>244</v>
      </c>
      <c r="AE13" s="683"/>
      <c r="AF13" s="683"/>
      <c r="AG13" s="683"/>
      <c r="AH13" s="683"/>
      <c r="AI13" s="683"/>
      <c r="AJ13" s="683"/>
      <c r="AK13" s="683"/>
      <c r="AL13" s="684" t="s">
        <v>178</v>
      </c>
      <c r="AM13" s="685"/>
      <c r="AN13" s="685"/>
      <c r="AO13" s="686"/>
      <c r="AP13" s="676" t="s">
        <v>264</v>
      </c>
      <c r="AQ13" s="677"/>
      <c r="AR13" s="677"/>
      <c r="AS13" s="677"/>
      <c r="AT13" s="677"/>
      <c r="AU13" s="677"/>
      <c r="AV13" s="677"/>
      <c r="AW13" s="677"/>
      <c r="AX13" s="677"/>
      <c r="AY13" s="677"/>
      <c r="AZ13" s="677"/>
      <c r="BA13" s="677"/>
      <c r="BB13" s="677"/>
      <c r="BC13" s="677"/>
      <c r="BD13" s="677"/>
      <c r="BE13" s="677"/>
      <c r="BF13" s="678"/>
      <c r="BG13" s="679">
        <v>41347</v>
      </c>
      <c r="BH13" s="680"/>
      <c r="BI13" s="680"/>
      <c r="BJ13" s="680"/>
      <c r="BK13" s="680"/>
      <c r="BL13" s="680"/>
      <c r="BM13" s="680"/>
      <c r="BN13" s="681"/>
      <c r="BO13" s="682">
        <v>42.4</v>
      </c>
      <c r="BP13" s="682"/>
      <c r="BQ13" s="682"/>
      <c r="BR13" s="682"/>
      <c r="BS13" s="688" t="s">
        <v>178</v>
      </c>
      <c r="BT13" s="680"/>
      <c r="BU13" s="680"/>
      <c r="BV13" s="680"/>
      <c r="BW13" s="680"/>
      <c r="BX13" s="680"/>
      <c r="BY13" s="680"/>
      <c r="BZ13" s="680"/>
      <c r="CA13" s="680"/>
      <c r="CB13" s="689"/>
      <c r="CD13" s="694" t="s">
        <v>265</v>
      </c>
      <c r="CE13" s="695"/>
      <c r="CF13" s="695"/>
      <c r="CG13" s="695"/>
      <c r="CH13" s="695"/>
      <c r="CI13" s="695"/>
      <c r="CJ13" s="695"/>
      <c r="CK13" s="695"/>
      <c r="CL13" s="695"/>
      <c r="CM13" s="695"/>
      <c r="CN13" s="695"/>
      <c r="CO13" s="695"/>
      <c r="CP13" s="695"/>
      <c r="CQ13" s="696"/>
      <c r="CR13" s="679">
        <v>481365</v>
      </c>
      <c r="CS13" s="680"/>
      <c r="CT13" s="680"/>
      <c r="CU13" s="680"/>
      <c r="CV13" s="680"/>
      <c r="CW13" s="680"/>
      <c r="CX13" s="680"/>
      <c r="CY13" s="681"/>
      <c r="CZ13" s="682">
        <v>15.8</v>
      </c>
      <c r="DA13" s="682"/>
      <c r="DB13" s="682"/>
      <c r="DC13" s="682"/>
      <c r="DD13" s="688">
        <v>397472</v>
      </c>
      <c r="DE13" s="680"/>
      <c r="DF13" s="680"/>
      <c r="DG13" s="680"/>
      <c r="DH13" s="680"/>
      <c r="DI13" s="680"/>
      <c r="DJ13" s="680"/>
      <c r="DK13" s="680"/>
      <c r="DL13" s="680"/>
      <c r="DM13" s="680"/>
      <c r="DN13" s="680"/>
      <c r="DO13" s="680"/>
      <c r="DP13" s="681"/>
      <c r="DQ13" s="688">
        <v>82496</v>
      </c>
      <c r="DR13" s="680"/>
      <c r="DS13" s="680"/>
      <c r="DT13" s="680"/>
      <c r="DU13" s="680"/>
      <c r="DV13" s="680"/>
      <c r="DW13" s="680"/>
      <c r="DX13" s="680"/>
      <c r="DY13" s="680"/>
      <c r="DZ13" s="680"/>
      <c r="EA13" s="680"/>
      <c r="EB13" s="680"/>
      <c r="EC13" s="689"/>
    </row>
    <row r="14" spans="2:143" ht="11.25" customHeight="1" x14ac:dyDescent="0.15">
      <c r="B14" s="676" t="s">
        <v>266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178</v>
      </c>
      <c r="AA14" s="682"/>
      <c r="AB14" s="682"/>
      <c r="AC14" s="682"/>
      <c r="AD14" s="683" t="s">
        <v>244</v>
      </c>
      <c r="AE14" s="683"/>
      <c r="AF14" s="683"/>
      <c r="AG14" s="683"/>
      <c r="AH14" s="683"/>
      <c r="AI14" s="683"/>
      <c r="AJ14" s="683"/>
      <c r="AK14" s="683"/>
      <c r="AL14" s="684" t="s">
        <v>244</v>
      </c>
      <c r="AM14" s="685"/>
      <c r="AN14" s="685"/>
      <c r="AO14" s="686"/>
      <c r="AP14" s="676" t="s">
        <v>267</v>
      </c>
      <c r="AQ14" s="677"/>
      <c r="AR14" s="677"/>
      <c r="AS14" s="677"/>
      <c r="AT14" s="677"/>
      <c r="AU14" s="677"/>
      <c r="AV14" s="677"/>
      <c r="AW14" s="677"/>
      <c r="AX14" s="677"/>
      <c r="AY14" s="677"/>
      <c r="AZ14" s="677"/>
      <c r="BA14" s="677"/>
      <c r="BB14" s="677"/>
      <c r="BC14" s="677"/>
      <c r="BD14" s="677"/>
      <c r="BE14" s="677"/>
      <c r="BF14" s="678"/>
      <c r="BG14" s="679">
        <v>5770</v>
      </c>
      <c r="BH14" s="680"/>
      <c r="BI14" s="680"/>
      <c r="BJ14" s="680"/>
      <c r="BK14" s="680"/>
      <c r="BL14" s="680"/>
      <c r="BM14" s="680"/>
      <c r="BN14" s="681"/>
      <c r="BO14" s="682">
        <v>5.9</v>
      </c>
      <c r="BP14" s="682"/>
      <c r="BQ14" s="682"/>
      <c r="BR14" s="682"/>
      <c r="BS14" s="688" t="s">
        <v>244</v>
      </c>
      <c r="BT14" s="680"/>
      <c r="BU14" s="680"/>
      <c r="BV14" s="680"/>
      <c r="BW14" s="680"/>
      <c r="BX14" s="680"/>
      <c r="BY14" s="680"/>
      <c r="BZ14" s="680"/>
      <c r="CA14" s="680"/>
      <c r="CB14" s="689"/>
      <c r="CD14" s="694" t="s">
        <v>268</v>
      </c>
      <c r="CE14" s="695"/>
      <c r="CF14" s="695"/>
      <c r="CG14" s="695"/>
      <c r="CH14" s="695"/>
      <c r="CI14" s="695"/>
      <c r="CJ14" s="695"/>
      <c r="CK14" s="695"/>
      <c r="CL14" s="695"/>
      <c r="CM14" s="695"/>
      <c r="CN14" s="695"/>
      <c r="CO14" s="695"/>
      <c r="CP14" s="695"/>
      <c r="CQ14" s="696"/>
      <c r="CR14" s="679">
        <v>117395</v>
      </c>
      <c r="CS14" s="680"/>
      <c r="CT14" s="680"/>
      <c r="CU14" s="680"/>
      <c r="CV14" s="680"/>
      <c r="CW14" s="680"/>
      <c r="CX14" s="680"/>
      <c r="CY14" s="681"/>
      <c r="CZ14" s="682">
        <v>3.8</v>
      </c>
      <c r="DA14" s="682"/>
      <c r="DB14" s="682"/>
      <c r="DC14" s="682"/>
      <c r="DD14" s="688">
        <v>6584</v>
      </c>
      <c r="DE14" s="680"/>
      <c r="DF14" s="680"/>
      <c r="DG14" s="680"/>
      <c r="DH14" s="680"/>
      <c r="DI14" s="680"/>
      <c r="DJ14" s="680"/>
      <c r="DK14" s="680"/>
      <c r="DL14" s="680"/>
      <c r="DM14" s="680"/>
      <c r="DN14" s="680"/>
      <c r="DO14" s="680"/>
      <c r="DP14" s="681"/>
      <c r="DQ14" s="688">
        <v>115193</v>
      </c>
      <c r="DR14" s="680"/>
      <c r="DS14" s="680"/>
      <c r="DT14" s="680"/>
      <c r="DU14" s="680"/>
      <c r="DV14" s="680"/>
      <c r="DW14" s="680"/>
      <c r="DX14" s="680"/>
      <c r="DY14" s="680"/>
      <c r="DZ14" s="680"/>
      <c r="EA14" s="680"/>
      <c r="EB14" s="680"/>
      <c r="EC14" s="689"/>
    </row>
    <row r="15" spans="2:143" ht="11.25" customHeight="1" x14ac:dyDescent="0.15">
      <c r="B15" s="676" t="s">
        <v>269</v>
      </c>
      <c r="C15" s="677"/>
      <c r="D15" s="677"/>
      <c r="E15" s="677"/>
      <c r="F15" s="677"/>
      <c r="G15" s="677"/>
      <c r="H15" s="677"/>
      <c r="I15" s="677"/>
      <c r="J15" s="677"/>
      <c r="K15" s="677"/>
      <c r="L15" s="677"/>
      <c r="M15" s="677"/>
      <c r="N15" s="677"/>
      <c r="O15" s="677"/>
      <c r="P15" s="677"/>
      <c r="Q15" s="678"/>
      <c r="R15" s="679">
        <v>5691</v>
      </c>
      <c r="S15" s="680"/>
      <c r="T15" s="680"/>
      <c r="U15" s="680"/>
      <c r="V15" s="680"/>
      <c r="W15" s="680"/>
      <c r="X15" s="680"/>
      <c r="Y15" s="681"/>
      <c r="Z15" s="682">
        <v>0.2</v>
      </c>
      <c r="AA15" s="682"/>
      <c r="AB15" s="682"/>
      <c r="AC15" s="682"/>
      <c r="AD15" s="683">
        <v>5691</v>
      </c>
      <c r="AE15" s="683"/>
      <c r="AF15" s="683"/>
      <c r="AG15" s="683"/>
      <c r="AH15" s="683"/>
      <c r="AI15" s="683"/>
      <c r="AJ15" s="683"/>
      <c r="AK15" s="683"/>
      <c r="AL15" s="684">
        <v>0.4</v>
      </c>
      <c r="AM15" s="685"/>
      <c r="AN15" s="685"/>
      <c r="AO15" s="686"/>
      <c r="AP15" s="676" t="s">
        <v>270</v>
      </c>
      <c r="AQ15" s="677"/>
      <c r="AR15" s="677"/>
      <c r="AS15" s="677"/>
      <c r="AT15" s="677"/>
      <c r="AU15" s="677"/>
      <c r="AV15" s="677"/>
      <c r="AW15" s="677"/>
      <c r="AX15" s="677"/>
      <c r="AY15" s="677"/>
      <c r="AZ15" s="677"/>
      <c r="BA15" s="677"/>
      <c r="BB15" s="677"/>
      <c r="BC15" s="677"/>
      <c r="BD15" s="677"/>
      <c r="BE15" s="677"/>
      <c r="BF15" s="678"/>
      <c r="BG15" s="679">
        <v>5211</v>
      </c>
      <c r="BH15" s="680"/>
      <c r="BI15" s="680"/>
      <c r="BJ15" s="680"/>
      <c r="BK15" s="680"/>
      <c r="BL15" s="680"/>
      <c r="BM15" s="680"/>
      <c r="BN15" s="681"/>
      <c r="BO15" s="682">
        <v>5.3</v>
      </c>
      <c r="BP15" s="682"/>
      <c r="BQ15" s="682"/>
      <c r="BR15" s="682"/>
      <c r="BS15" s="688" t="s">
        <v>178</v>
      </c>
      <c r="BT15" s="680"/>
      <c r="BU15" s="680"/>
      <c r="BV15" s="680"/>
      <c r="BW15" s="680"/>
      <c r="BX15" s="680"/>
      <c r="BY15" s="680"/>
      <c r="BZ15" s="680"/>
      <c r="CA15" s="680"/>
      <c r="CB15" s="689"/>
      <c r="CD15" s="694" t="s">
        <v>271</v>
      </c>
      <c r="CE15" s="695"/>
      <c r="CF15" s="695"/>
      <c r="CG15" s="695"/>
      <c r="CH15" s="695"/>
      <c r="CI15" s="695"/>
      <c r="CJ15" s="695"/>
      <c r="CK15" s="695"/>
      <c r="CL15" s="695"/>
      <c r="CM15" s="695"/>
      <c r="CN15" s="695"/>
      <c r="CO15" s="695"/>
      <c r="CP15" s="695"/>
      <c r="CQ15" s="696"/>
      <c r="CR15" s="679">
        <v>295792</v>
      </c>
      <c r="CS15" s="680"/>
      <c r="CT15" s="680"/>
      <c r="CU15" s="680"/>
      <c r="CV15" s="680"/>
      <c r="CW15" s="680"/>
      <c r="CX15" s="680"/>
      <c r="CY15" s="681"/>
      <c r="CZ15" s="682">
        <v>9.6999999999999993</v>
      </c>
      <c r="DA15" s="682"/>
      <c r="DB15" s="682"/>
      <c r="DC15" s="682"/>
      <c r="DD15" s="688">
        <v>93245</v>
      </c>
      <c r="DE15" s="680"/>
      <c r="DF15" s="680"/>
      <c r="DG15" s="680"/>
      <c r="DH15" s="680"/>
      <c r="DI15" s="680"/>
      <c r="DJ15" s="680"/>
      <c r="DK15" s="680"/>
      <c r="DL15" s="680"/>
      <c r="DM15" s="680"/>
      <c r="DN15" s="680"/>
      <c r="DO15" s="680"/>
      <c r="DP15" s="681"/>
      <c r="DQ15" s="688">
        <v>192927</v>
      </c>
      <c r="DR15" s="680"/>
      <c r="DS15" s="680"/>
      <c r="DT15" s="680"/>
      <c r="DU15" s="680"/>
      <c r="DV15" s="680"/>
      <c r="DW15" s="680"/>
      <c r="DX15" s="680"/>
      <c r="DY15" s="680"/>
      <c r="DZ15" s="680"/>
      <c r="EA15" s="680"/>
      <c r="EB15" s="680"/>
      <c r="EC15" s="689"/>
    </row>
    <row r="16" spans="2:143" ht="11.25" customHeight="1" x14ac:dyDescent="0.15">
      <c r="B16" s="676" t="s">
        <v>272</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178</v>
      </c>
      <c r="AA16" s="682"/>
      <c r="AB16" s="682"/>
      <c r="AC16" s="682"/>
      <c r="AD16" s="683" t="s">
        <v>178</v>
      </c>
      <c r="AE16" s="683"/>
      <c r="AF16" s="683"/>
      <c r="AG16" s="683"/>
      <c r="AH16" s="683"/>
      <c r="AI16" s="683"/>
      <c r="AJ16" s="683"/>
      <c r="AK16" s="683"/>
      <c r="AL16" s="684" t="s">
        <v>244</v>
      </c>
      <c r="AM16" s="685"/>
      <c r="AN16" s="685"/>
      <c r="AO16" s="686"/>
      <c r="AP16" s="676" t="s">
        <v>273</v>
      </c>
      <c r="AQ16" s="677"/>
      <c r="AR16" s="677"/>
      <c r="AS16" s="677"/>
      <c r="AT16" s="677"/>
      <c r="AU16" s="677"/>
      <c r="AV16" s="677"/>
      <c r="AW16" s="677"/>
      <c r="AX16" s="677"/>
      <c r="AY16" s="677"/>
      <c r="AZ16" s="677"/>
      <c r="BA16" s="677"/>
      <c r="BB16" s="677"/>
      <c r="BC16" s="677"/>
      <c r="BD16" s="677"/>
      <c r="BE16" s="677"/>
      <c r="BF16" s="678"/>
      <c r="BG16" s="679" t="s">
        <v>244</v>
      </c>
      <c r="BH16" s="680"/>
      <c r="BI16" s="680"/>
      <c r="BJ16" s="680"/>
      <c r="BK16" s="680"/>
      <c r="BL16" s="680"/>
      <c r="BM16" s="680"/>
      <c r="BN16" s="681"/>
      <c r="BO16" s="682" t="s">
        <v>178</v>
      </c>
      <c r="BP16" s="682"/>
      <c r="BQ16" s="682"/>
      <c r="BR16" s="682"/>
      <c r="BS16" s="688" t="s">
        <v>244</v>
      </c>
      <c r="BT16" s="680"/>
      <c r="BU16" s="680"/>
      <c r="BV16" s="680"/>
      <c r="BW16" s="680"/>
      <c r="BX16" s="680"/>
      <c r="BY16" s="680"/>
      <c r="BZ16" s="680"/>
      <c r="CA16" s="680"/>
      <c r="CB16" s="689"/>
      <c r="CD16" s="694" t="s">
        <v>274</v>
      </c>
      <c r="CE16" s="695"/>
      <c r="CF16" s="695"/>
      <c r="CG16" s="695"/>
      <c r="CH16" s="695"/>
      <c r="CI16" s="695"/>
      <c r="CJ16" s="695"/>
      <c r="CK16" s="695"/>
      <c r="CL16" s="695"/>
      <c r="CM16" s="695"/>
      <c r="CN16" s="695"/>
      <c r="CO16" s="695"/>
      <c r="CP16" s="695"/>
      <c r="CQ16" s="696"/>
      <c r="CR16" s="679">
        <v>88418</v>
      </c>
      <c r="CS16" s="680"/>
      <c r="CT16" s="680"/>
      <c r="CU16" s="680"/>
      <c r="CV16" s="680"/>
      <c r="CW16" s="680"/>
      <c r="CX16" s="680"/>
      <c r="CY16" s="681"/>
      <c r="CZ16" s="682">
        <v>2.9</v>
      </c>
      <c r="DA16" s="682"/>
      <c r="DB16" s="682"/>
      <c r="DC16" s="682"/>
      <c r="DD16" s="688" t="s">
        <v>178</v>
      </c>
      <c r="DE16" s="680"/>
      <c r="DF16" s="680"/>
      <c r="DG16" s="680"/>
      <c r="DH16" s="680"/>
      <c r="DI16" s="680"/>
      <c r="DJ16" s="680"/>
      <c r="DK16" s="680"/>
      <c r="DL16" s="680"/>
      <c r="DM16" s="680"/>
      <c r="DN16" s="680"/>
      <c r="DO16" s="680"/>
      <c r="DP16" s="681"/>
      <c r="DQ16" s="688">
        <v>16048</v>
      </c>
      <c r="DR16" s="680"/>
      <c r="DS16" s="680"/>
      <c r="DT16" s="680"/>
      <c r="DU16" s="680"/>
      <c r="DV16" s="680"/>
      <c r="DW16" s="680"/>
      <c r="DX16" s="680"/>
      <c r="DY16" s="680"/>
      <c r="DZ16" s="680"/>
      <c r="EA16" s="680"/>
      <c r="EB16" s="680"/>
      <c r="EC16" s="689"/>
    </row>
    <row r="17" spans="2:133" ht="11.25" customHeight="1" x14ac:dyDescent="0.15">
      <c r="B17" s="676" t="s">
        <v>275</v>
      </c>
      <c r="C17" s="677"/>
      <c r="D17" s="677"/>
      <c r="E17" s="677"/>
      <c r="F17" s="677"/>
      <c r="G17" s="677"/>
      <c r="H17" s="677"/>
      <c r="I17" s="677"/>
      <c r="J17" s="677"/>
      <c r="K17" s="677"/>
      <c r="L17" s="677"/>
      <c r="M17" s="677"/>
      <c r="N17" s="677"/>
      <c r="O17" s="677"/>
      <c r="P17" s="677"/>
      <c r="Q17" s="678"/>
      <c r="R17" s="679">
        <v>42</v>
      </c>
      <c r="S17" s="680"/>
      <c r="T17" s="680"/>
      <c r="U17" s="680"/>
      <c r="V17" s="680"/>
      <c r="W17" s="680"/>
      <c r="X17" s="680"/>
      <c r="Y17" s="681"/>
      <c r="Z17" s="682">
        <v>0</v>
      </c>
      <c r="AA17" s="682"/>
      <c r="AB17" s="682"/>
      <c r="AC17" s="682"/>
      <c r="AD17" s="683">
        <v>42</v>
      </c>
      <c r="AE17" s="683"/>
      <c r="AF17" s="683"/>
      <c r="AG17" s="683"/>
      <c r="AH17" s="683"/>
      <c r="AI17" s="683"/>
      <c r="AJ17" s="683"/>
      <c r="AK17" s="683"/>
      <c r="AL17" s="684">
        <v>0</v>
      </c>
      <c r="AM17" s="685"/>
      <c r="AN17" s="685"/>
      <c r="AO17" s="686"/>
      <c r="AP17" s="676" t="s">
        <v>276</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244</v>
      </c>
      <c r="BP17" s="682"/>
      <c r="BQ17" s="682"/>
      <c r="BR17" s="682"/>
      <c r="BS17" s="688" t="s">
        <v>244</v>
      </c>
      <c r="BT17" s="680"/>
      <c r="BU17" s="680"/>
      <c r="BV17" s="680"/>
      <c r="BW17" s="680"/>
      <c r="BX17" s="680"/>
      <c r="BY17" s="680"/>
      <c r="BZ17" s="680"/>
      <c r="CA17" s="680"/>
      <c r="CB17" s="689"/>
      <c r="CD17" s="694" t="s">
        <v>277</v>
      </c>
      <c r="CE17" s="695"/>
      <c r="CF17" s="695"/>
      <c r="CG17" s="695"/>
      <c r="CH17" s="695"/>
      <c r="CI17" s="695"/>
      <c r="CJ17" s="695"/>
      <c r="CK17" s="695"/>
      <c r="CL17" s="695"/>
      <c r="CM17" s="695"/>
      <c r="CN17" s="695"/>
      <c r="CO17" s="695"/>
      <c r="CP17" s="695"/>
      <c r="CQ17" s="696"/>
      <c r="CR17" s="679">
        <v>387861</v>
      </c>
      <c r="CS17" s="680"/>
      <c r="CT17" s="680"/>
      <c r="CU17" s="680"/>
      <c r="CV17" s="680"/>
      <c r="CW17" s="680"/>
      <c r="CX17" s="680"/>
      <c r="CY17" s="681"/>
      <c r="CZ17" s="682">
        <v>12.7</v>
      </c>
      <c r="DA17" s="682"/>
      <c r="DB17" s="682"/>
      <c r="DC17" s="682"/>
      <c r="DD17" s="688" t="s">
        <v>244</v>
      </c>
      <c r="DE17" s="680"/>
      <c r="DF17" s="680"/>
      <c r="DG17" s="680"/>
      <c r="DH17" s="680"/>
      <c r="DI17" s="680"/>
      <c r="DJ17" s="680"/>
      <c r="DK17" s="680"/>
      <c r="DL17" s="680"/>
      <c r="DM17" s="680"/>
      <c r="DN17" s="680"/>
      <c r="DO17" s="680"/>
      <c r="DP17" s="681"/>
      <c r="DQ17" s="688">
        <v>356695</v>
      </c>
      <c r="DR17" s="680"/>
      <c r="DS17" s="680"/>
      <c r="DT17" s="680"/>
      <c r="DU17" s="680"/>
      <c r="DV17" s="680"/>
      <c r="DW17" s="680"/>
      <c r="DX17" s="680"/>
      <c r="DY17" s="680"/>
      <c r="DZ17" s="680"/>
      <c r="EA17" s="680"/>
      <c r="EB17" s="680"/>
      <c r="EC17" s="689"/>
    </row>
    <row r="18" spans="2:133" ht="11.25" customHeight="1" x14ac:dyDescent="0.15">
      <c r="B18" s="676" t="s">
        <v>278</v>
      </c>
      <c r="C18" s="677"/>
      <c r="D18" s="677"/>
      <c r="E18" s="677"/>
      <c r="F18" s="677"/>
      <c r="G18" s="677"/>
      <c r="H18" s="677"/>
      <c r="I18" s="677"/>
      <c r="J18" s="677"/>
      <c r="K18" s="677"/>
      <c r="L18" s="677"/>
      <c r="M18" s="677"/>
      <c r="N18" s="677"/>
      <c r="O18" s="677"/>
      <c r="P18" s="677"/>
      <c r="Q18" s="678"/>
      <c r="R18" s="679">
        <v>1553961</v>
      </c>
      <c r="S18" s="680"/>
      <c r="T18" s="680"/>
      <c r="U18" s="680"/>
      <c r="V18" s="680"/>
      <c r="W18" s="680"/>
      <c r="X18" s="680"/>
      <c r="Y18" s="681"/>
      <c r="Z18" s="682">
        <v>48.8</v>
      </c>
      <c r="AA18" s="682"/>
      <c r="AB18" s="682"/>
      <c r="AC18" s="682"/>
      <c r="AD18" s="683">
        <v>1373966</v>
      </c>
      <c r="AE18" s="683"/>
      <c r="AF18" s="683"/>
      <c r="AG18" s="683"/>
      <c r="AH18" s="683"/>
      <c r="AI18" s="683"/>
      <c r="AJ18" s="683"/>
      <c r="AK18" s="683"/>
      <c r="AL18" s="684">
        <v>89</v>
      </c>
      <c r="AM18" s="685"/>
      <c r="AN18" s="685"/>
      <c r="AO18" s="686"/>
      <c r="AP18" s="676" t="s">
        <v>279</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178</v>
      </c>
      <c r="BP18" s="682"/>
      <c r="BQ18" s="682"/>
      <c r="BR18" s="682"/>
      <c r="BS18" s="688" t="s">
        <v>244</v>
      </c>
      <c r="BT18" s="680"/>
      <c r="BU18" s="680"/>
      <c r="BV18" s="680"/>
      <c r="BW18" s="680"/>
      <c r="BX18" s="680"/>
      <c r="BY18" s="680"/>
      <c r="BZ18" s="680"/>
      <c r="CA18" s="680"/>
      <c r="CB18" s="689"/>
      <c r="CD18" s="694" t="s">
        <v>280</v>
      </c>
      <c r="CE18" s="695"/>
      <c r="CF18" s="695"/>
      <c r="CG18" s="695"/>
      <c r="CH18" s="695"/>
      <c r="CI18" s="695"/>
      <c r="CJ18" s="695"/>
      <c r="CK18" s="695"/>
      <c r="CL18" s="695"/>
      <c r="CM18" s="695"/>
      <c r="CN18" s="695"/>
      <c r="CO18" s="695"/>
      <c r="CP18" s="695"/>
      <c r="CQ18" s="696"/>
      <c r="CR18" s="679" t="s">
        <v>178</v>
      </c>
      <c r="CS18" s="680"/>
      <c r="CT18" s="680"/>
      <c r="CU18" s="680"/>
      <c r="CV18" s="680"/>
      <c r="CW18" s="680"/>
      <c r="CX18" s="680"/>
      <c r="CY18" s="681"/>
      <c r="CZ18" s="682" t="s">
        <v>178</v>
      </c>
      <c r="DA18" s="682"/>
      <c r="DB18" s="682"/>
      <c r="DC18" s="682"/>
      <c r="DD18" s="688" t="s">
        <v>244</v>
      </c>
      <c r="DE18" s="680"/>
      <c r="DF18" s="680"/>
      <c r="DG18" s="680"/>
      <c r="DH18" s="680"/>
      <c r="DI18" s="680"/>
      <c r="DJ18" s="680"/>
      <c r="DK18" s="680"/>
      <c r="DL18" s="680"/>
      <c r="DM18" s="680"/>
      <c r="DN18" s="680"/>
      <c r="DO18" s="680"/>
      <c r="DP18" s="681"/>
      <c r="DQ18" s="688" t="s">
        <v>178</v>
      </c>
      <c r="DR18" s="680"/>
      <c r="DS18" s="680"/>
      <c r="DT18" s="680"/>
      <c r="DU18" s="680"/>
      <c r="DV18" s="680"/>
      <c r="DW18" s="680"/>
      <c r="DX18" s="680"/>
      <c r="DY18" s="680"/>
      <c r="DZ18" s="680"/>
      <c r="EA18" s="680"/>
      <c r="EB18" s="680"/>
      <c r="EC18" s="689"/>
    </row>
    <row r="19" spans="2:133" ht="11.25" customHeight="1" x14ac:dyDescent="0.15">
      <c r="B19" s="676" t="s">
        <v>281</v>
      </c>
      <c r="C19" s="677"/>
      <c r="D19" s="677"/>
      <c r="E19" s="677"/>
      <c r="F19" s="677"/>
      <c r="G19" s="677"/>
      <c r="H19" s="677"/>
      <c r="I19" s="677"/>
      <c r="J19" s="677"/>
      <c r="K19" s="677"/>
      <c r="L19" s="677"/>
      <c r="M19" s="677"/>
      <c r="N19" s="677"/>
      <c r="O19" s="677"/>
      <c r="P19" s="677"/>
      <c r="Q19" s="678"/>
      <c r="R19" s="679">
        <v>1373966</v>
      </c>
      <c r="S19" s="680"/>
      <c r="T19" s="680"/>
      <c r="U19" s="680"/>
      <c r="V19" s="680"/>
      <c r="W19" s="680"/>
      <c r="X19" s="680"/>
      <c r="Y19" s="681"/>
      <c r="Z19" s="682">
        <v>43.1</v>
      </c>
      <c r="AA19" s="682"/>
      <c r="AB19" s="682"/>
      <c r="AC19" s="682"/>
      <c r="AD19" s="683">
        <v>1373966</v>
      </c>
      <c r="AE19" s="683"/>
      <c r="AF19" s="683"/>
      <c r="AG19" s="683"/>
      <c r="AH19" s="683"/>
      <c r="AI19" s="683"/>
      <c r="AJ19" s="683"/>
      <c r="AK19" s="683"/>
      <c r="AL19" s="684">
        <v>89</v>
      </c>
      <c r="AM19" s="685"/>
      <c r="AN19" s="685"/>
      <c r="AO19" s="686"/>
      <c r="AP19" s="676" t="s">
        <v>282</v>
      </c>
      <c r="AQ19" s="677"/>
      <c r="AR19" s="677"/>
      <c r="AS19" s="677"/>
      <c r="AT19" s="677"/>
      <c r="AU19" s="677"/>
      <c r="AV19" s="677"/>
      <c r="AW19" s="677"/>
      <c r="AX19" s="677"/>
      <c r="AY19" s="677"/>
      <c r="AZ19" s="677"/>
      <c r="BA19" s="677"/>
      <c r="BB19" s="677"/>
      <c r="BC19" s="677"/>
      <c r="BD19" s="677"/>
      <c r="BE19" s="677"/>
      <c r="BF19" s="678"/>
      <c r="BG19" s="679" t="s">
        <v>244</v>
      </c>
      <c r="BH19" s="680"/>
      <c r="BI19" s="680"/>
      <c r="BJ19" s="680"/>
      <c r="BK19" s="680"/>
      <c r="BL19" s="680"/>
      <c r="BM19" s="680"/>
      <c r="BN19" s="681"/>
      <c r="BO19" s="682" t="s">
        <v>244</v>
      </c>
      <c r="BP19" s="682"/>
      <c r="BQ19" s="682"/>
      <c r="BR19" s="682"/>
      <c r="BS19" s="688" t="s">
        <v>178</v>
      </c>
      <c r="BT19" s="680"/>
      <c r="BU19" s="680"/>
      <c r="BV19" s="680"/>
      <c r="BW19" s="680"/>
      <c r="BX19" s="680"/>
      <c r="BY19" s="680"/>
      <c r="BZ19" s="680"/>
      <c r="CA19" s="680"/>
      <c r="CB19" s="689"/>
      <c r="CD19" s="694" t="s">
        <v>283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244</v>
      </c>
      <c r="DA19" s="682"/>
      <c r="DB19" s="682"/>
      <c r="DC19" s="682"/>
      <c r="DD19" s="688" t="s">
        <v>178</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x14ac:dyDescent="0.15">
      <c r="B20" s="676" t="s">
        <v>284</v>
      </c>
      <c r="C20" s="677"/>
      <c r="D20" s="677"/>
      <c r="E20" s="677"/>
      <c r="F20" s="677"/>
      <c r="G20" s="677"/>
      <c r="H20" s="677"/>
      <c r="I20" s="677"/>
      <c r="J20" s="677"/>
      <c r="K20" s="677"/>
      <c r="L20" s="677"/>
      <c r="M20" s="677"/>
      <c r="N20" s="677"/>
      <c r="O20" s="677"/>
      <c r="P20" s="677"/>
      <c r="Q20" s="678"/>
      <c r="R20" s="679">
        <v>179995</v>
      </c>
      <c r="S20" s="680"/>
      <c r="T20" s="680"/>
      <c r="U20" s="680"/>
      <c r="V20" s="680"/>
      <c r="W20" s="680"/>
      <c r="X20" s="680"/>
      <c r="Y20" s="681"/>
      <c r="Z20" s="682">
        <v>5.6</v>
      </c>
      <c r="AA20" s="682"/>
      <c r="AB20" s="682"/>
      <c r="AC20" s="682"/>
      <c r="AD20" s="683" t="s">
        <v>178</v>
      </c>
      <c r="AE20" s="683"/>
      <c r="AF20" s="683"/>
      <c r="AG20" s="683"/>
      <c r="AH20" s="683"/>
      <c r="AI20" s="683"/>
      <c r="AJ20" s="683"/>
      <c r="AK20" s="683"/>
      <c r="AL20" s="684" t="s">
        <v>244</v>
      </c>
      <c r="AM20" s="685"/>
      <c r="AN20" s="685"/>
      <c r="AO20" s="686"/>
      <c r="AP20" s="676" t="s">
        <v>285</v>
      </c>
      <c r="AQ20" s="677"/>
      <c r="AR20" s="677"/>
      <c r="AS20" s="677"/>
      <c r="AT20" s="677"/>
      <c r="AU20" s="677"/>
      <c r="AV20" s="677"/>
      <c r="AW20" s="677"/>
      <c r="AX20" s="677"/>
      <c r="AY20" s="677"/>
      <c r="AZ20" s="677"/>
      <c r="BA20" s="677"/>
      <c r="BB20" s="677"/>
      <c r="BC20" s="677"/>
      <c r="BD20" s="677"/>
      <c r="BE20" s="677"/>
      <c r="BF20" s="678"/>
      <c r="BG20" s="679" t="s">
        <v>244</v>
      </c>
      <c r="BH20" s="680"/>
      <c r="BI20" s="680"/>
      <c r="BJ20" s="680"/>
      <c r="BK20" s="680"/>
      <c r="BL20" s="680"/>
      <c r="BM20" s="680"/>
      <c r="BN20" s="681"/>
      <c r="BO20" s="682" t="s">
        <v>244</v>
      </c>
      <c r="BP20" s="682"/>
      <c r="BQ20" s="682"/>
      <c r="BR20" s="682"/>
      <c r="BS20" s="688" t="s">
        <v>178</v>
      </c>
      <c r="BT20" s="680"/>
      <c r="BU20" s="680"/>
      <c r="BV20" s="680"/>
      <c r="BW20" s="680"/>
      <c r="BX20" s="680"/>
      <c r="BY20" s="680"/>
      <c r="BZ20" s="680"/>
      <c r="CA20" s="680"/>
      <c r="CB20" s="689"/>
      <c r="CD20" s="694" t="s">
        <v>286</v>
      </c>
      <c r="CE20" s="695"/>
      <c r="CF20" s="695"/>
      <c r="CG20" s="695"/>
      <c r="CH20" s="695"/>
      <c r="CI20" s="695"/>
      <c r="CJ20" s="695"/>
      <c r="CK20" s="695"/>
      <c r="CL20" s="695"/>
      <c r="CM20" s="695"/>
      <c r="CN20" s="695"/>
      <c r="CO20" s="695"/>
      <c r="CP20" s="695"/>
      <c r="CQ20" s="696"/>
      <c r="CR20" s="679">
        <v>3055905</v>
      </c>
      <c r="CS20" s="680"/>
      <c r="CT20" s="680"/>
      <c r="CU20" s="680"/>
      <c r="CV20" s="680"/>
      <c r="CW20" s="680"/>
      <c r="CX20" s="680"/>
      <c r="CY20" s="681"/>
      <c r="CZ20" s="682">
        <v>100</v>
      </c>
      <c r="DA20" s="682"/>
      <c r="DB20" s="682"/>
      <c r="DC20" s="682"/>
      <c r="DD20" s="688">
        <v>649925</v>
      </c>
      <c r="DE20" s="680"/>
      <c r="DF20" s="680"/>
      <c r="DG20" s="680"/>
      <c r="DH20" s="680"/>
      <c r="DI20" s="680"/>
      <c r="DJ20" s="680"/>
      <c r="DK20" s="680"/>
      <c r="DL20" s="680"/>
      <c r="DM20" s="680"/>
      <c r="DN20" s="680"/>
      <c r="DO20" s="680"/>
      <c r="DP20" s="681"/>
      <c r="DQ20" s="688">
        <v>2070801</v>
      </c>
      <c r="DR20" s="680"/>
      <c r="DS20" s="680"/>
      <c r="DT20" s="680"/>
      <c r="DU20" s="680"/>
      <c r="DV20" s="680"/>
      <c r="DW20" s="680"/>
      <c r="DX20" s="680"/>
      <c r="DY20" s="680"/>
      <c r="DZ20" s="680"/>
      <c r="EA20" s="680"/>
      <c r="EB20" s="680"/>
      <c r="EC20" s="689"/>
    </row>
    <row r="21" spans="2:133" ht="11.25" customHeight="1" x14ac:dyDescent="0.15">
      <c r="B21" s="676" t="s">
        <v>287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178</v>
      </c>
      <c r="AA21" s="682"/>
      <c r="AB21" s="682"/>
      <c r="AC21" s="682"/>
      <c r="AD21" s="683" t="s">
        <v>178</v>
      </c>
      <c r="AE21" s="683"/>
      <c r="AF21" s="683"/>
      <c r="AG21" s="683"/>
      <c r="AH21" s="683"/>
      <c r="AI21" s="683"/>
      <c r="AJ21" s="683"/>
      <c r="AK21" s="683"/>
      <c r="AL21" s="684" t="s">
        <v>178</v>
      </c>
      <c r="AM21" s="685"/>
      <c r="AN21" s="685"/>
      <c r="AO21" s="686"/>
      <c r="AP21" s="697" t="s">
        <v>288</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178</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289</v>
      </c>
      <c r="C22" s="677"/>
      <c r="D22" s="677"/>
      <c r="E22" s="677"/>
      <c r="F22" s="677"/>
      <c r="G22" s="677"/>
      <c r="H22" s="677"/>
      <c r="I22" s="677"/>
      <c r="J22" s="677"/>
      <c r="K22" s="677"/>
      <c r="L22" s="677"/>
      <c r="M22" s="677"/>
      <c r="N22" s="677"/>
      <c r="O22" s="677"/>
      <c r="P22" s="677"/>
      <c r="Q22" s="678"/>
      <c r="R22" s="679">
        <v>1715128</v>
      </c>
      <c r="S22" s="680"/>
      <c r="T22" s="680"/>
      <c r="U22" s="680"/>
      <c r="V22" s="680"/>
      <c r="W22" s="680"/>
      <c r="X22" s="680"/>
      <c r="Y22" s="681"/>
      <c r="Z22" s="682">
        <v>53.8</v>
      </c>
      <c r="AA22" s="682"/>
      <c r="AB22" s="682"/>
      <c r="AC22" s="682"/>
      <c r="AD22" s="683">
        <v>1535133</v>
      </c>
      <c r="AE22" s="683"/>
      <c r="AF22" s="683"/>
      <c r="AG22" s="683"/>
      <c r="AH22" s="683"/>
      <c r="AI22" s="683"/>
      <c r="AJ22" s="683"/>
      <c r="AK22" s="683"/>
      <c r="AL22" s="684">
        <v>99.4</v>
      </c>
      <c r="AM22" s="685"/>
      <c r="AN22" s="685"/>
      <c r="AO22" s="686"/>
      <c r="AP22" s="697" t="s">
        <v>290</v>
      </c>
      <c r="AQ22" s="698"/>
      <c r="AR22" s="698"/>
      <c r="AS22" s="698"/>
      <c r="AT22" s="698"/>
      <c r="AU22" s="698"/>
      <c r="AV22" s="698"/>
      <c r="AW22" s="698"/>
      <c r="AX22" s="698"/>
      <c r="AY22" s="698"/>
      <c r="AZ22" s="698"/>
      <c r="BA22" s="698"/>
      <c r="BB22" s="698"/>
      <c r="BC22" s="698"/>
      <c r="BD22" s="698"/>
      <c r="BE22" s="698"/>
      <c r="BF22" s="699"/>
      <c r="BG22" s="679" t="s">
        <v>178</v>
      </c>
      <c r="BH22" s="680"/>
      <c r="BI22" s="680"/>
      <c r="BJ22" s="680"/>
      <c r="BK22" s="680"/>
      <c r="BL22" s="680"/>
      <c r="BM22" s="680"/>
      <c r="BN22" s="681"/>
      <c r="BO22" s="682" t="s">
        <v>244</v>
      </c>
      <c r="BP22" s="682"/>
      <c r="BQ22" s="682"/>
      <c r="BR22" s="682"/>
      <c r="BS22" s="688" t="s">
        <v>244</v>
      </c>
      <c r="BT22" s="680"/>
      <c r="BU22" s="680"/>
      <c r="BV22" s="680"/>
      <c r="BW22" s="680"/>
      <c r="BX22" s="680"/>
      <c r="BY22" s="680"/>
      <c r="BZ22" s="680"/>
      <c r="CA22" s="680"/>
      <c r="CB22" s="689"/>
      <c r="CD22" s="661" t="s">
        <v>291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292</v>
      </c>
      <c r="C23" s="677"/>
      <c r="D23" s="677"/>
      <c r="E23" s="677"/>
      <c r="F23" s="677"/>
      <c r="G23" s="677"/>
      <c r="H23" s="677"/>
      <c r="I23" s="677"/>
      <c r="J23" s="677"/>
      <c r="K23" s="677"/>
      <c r="L23" s="677"/>
      <c r="M23" s="677"/>
      <c r="N23" s="677"/>
      <c r="O23" s="677"/>
      <c r="P23" s="677"/>
      <c r="Q23" s="678"/>
      <c r="R23" s="679" t="s">
        <v>244</v>
      </c>
      <c r="S23" s="680"/>
      <c r="T23" s="680"/>
      <c r="U23" s="680"/>
      <c r="V23" s="680"/>
      <c r="W23" s="680"/>
      <c r="X23" s="680"/>
      <c r="Y23" s="681"/>
      <c r="Z23" s="682" t="s">
        <v>178</v>
      </c>
      <c r="AA23" s="682"/>
      <c r="AB23" s="682"/>
      <c r="AC23" s="682"/>
      <c r="AD23" s="683" t="s">
        <v>178</v>
      </c>
      <c r="AE23" s="683"/>
      <c r="AF23" s="683"/>
      <c r="AG23" s="683"/>
      <c r="AH23" s="683"/>
      <c r="AI23" s="683"/>
      <c r="AJ23" s="683"/>
      <c r="AK23" s="683"/>
      <c r="AL23" s="684" t="s">
        <v>244</v>
      </c>
      <c r="AM23" s="685"/>
      <c r="AN23" s="685"/>
      <c r="AO23" s="686"/>
      <c r="AP23" s="697" t="s">
        <v>293</v>
      </c>
      <c r="AQ23" s="698"/>
      <c r="AR23" s="698"/>
      <c r="AS23" s="698"/>
      <c r="AT23" s="698"/>
      <c r="AU23" s="698"/>
      <c r="AV23" s="698"/>
      <c r="AW23" s="698"/>
      <c r="AX23" s="698"/>
      <c r="AY23" s="698"/>
      <c r="AZ23" s="698"/>
      <c r="BA23" s="698"/>
      <c r="BB23" s="698"/>
      <c r="BC23" s="698"/>
      <c r="BD23" s="698"/>
      <c r="BE23" s="698"/>
      <c r="BF23" s="699"/>
      <c r="BG23" s="679" t="s">
        <v>178</v>
      </c>
      <c r="BH23" s="680"/>
      <c r="BI23" s="680"/>
      <c r="BJ23" s="680"/>
      <c r="BK23" s="680"/>
      <c r="BL23" s="680"/>
      <c r="BM23" s="680"/>
      <c r="BN23" s="681"/>
      <c r="BO23" s="682" t="s">
        <v>244</v>
      </c>
      <c r="BP23" s="682"/>
      <c r="BQ23" s="682"/>
      <c r="BR23" s="682"/>
      <c r="BS23" s="688" t="s">
        <v>178</v>
      </c>
      <c r="BT23" s="680"/>
      <c r="BU23" s="680"/>
      <c r="BV23" s="680"/>
      <c r="BW23" s="680"/>
      <c r="BX23" s="680"/>
      <c r="BY23" s="680"/>
      <c r="BZ23" s="680"/>
      <c r="CA23" s="680"/>
      <c r="CB23" s="689"/>
      <c r="CD23" s="661" t="s">
        <v>232</v>
      </c>
      <c r="CE23" s="662"/>
      <c r="CF23" s="662"/>
      <c r="CG23" s="662"/>
      <c r="CH23" s="662"/>
      <c r="CI23" s="662"/>
      <c r="CJ23" s="662"/>
      <c r="CK23" s="662"/>
      <c r="CL23" s="662"/>
      <c r="CM23" s="662"/>
      <c r="CN23" s="662"/>
      <c r="CO23" s="662"/>
      <c r="CP23" s="662"/>
      <c r="CQ23" s="663"/>
      <c r="CR23" s="661" t="s">
        <v>294</v>
      </c>
      <c r="CS23" s="662"/>
      <c r="CT23" s="662"/>
      <c r="CU23" s="662"/>
      <c r="CV23" s="662"/>
      <c r="CW23" s="662"/>
      <c r="CX23" s="662"/>
      <c r="CY23" s="663"/>
      <c r="CZ23" s="661" t="s">
        <v>295</v>
      </c>
      <c r="DA23" s="662"/>
      <c r="DB23" s="662"/>
      <c r="DC23" s="663"/>
      <c r="DD23" s="661" t="s">
        <v>296</v>
      </c>
      <c r="DE23" s="662"/>
      <c r="DF23" s="662"/>
      <c r="DG23" s="662"/>
      <c r="DH23" s="662"/>
      <c r="DI23" s="662"/>
      <c r="DJ23" s="662"/>
      <c r="DK23" s="663"/>
      <c r="DL23" s="709" t="s">
        <v>297</v>
      </c>
      <c r="DM23" s="710"/>
      <c r="DN23" s="710"/>
      <c r="DO23" s="710"/>
      <c r="DP23" s="710"/>
      <c r="DQ23" s="710"/>
      <c r="DR23" s="710"/>
      <c r="DS23" s="710"/>
      <c r="DT23" s="710"/>
      <c r="DU23" s="710"/>
      <c r="DV23" s="711"/>
      <c r="DW23" s="661" t="s">
        <v>298</v>
      </c>
      <c r="DX23" s="662"/>
      <c r="DY23" s="662"/>
      <c r="DZ23" s="662"/>
      <c r="EA23" s="662"/>
      <c r="EB23" s="662"/>
      <c r="EC23" s="663"/>
    </row>
    <row r="24" spans="2:133" ht="11.25" customHeight="1" x14ac:dyDescent="0.15">
      <c r="B24" s="676" t="s">
        <v>299</v>
      </c>
      <c r="C24" s="677"/>
      <c r="D24" s="677"/>
      <c r="E24" s="677"/>
      <c r="F24" s="677"/>
      <c r="G24" s="677"/>
      <c r="H24" s="677"/>
      <c r="I24" s="677"/>
      <c r="J24" s="677"/>
      <c r="K24" s="677"/>
      <c r="L24" s="677"/>
      <c r="M24" s="677"/>
      <c r="N24" s="677"/>
      <c r="O24" s="677"/>
      <c r="P24" s="677"/>
      <c r="Q24" s="678"/>
      <c r="R24" s="679">
        <v>491</v>
      </c>
      <c r="S24" s="680"/>
      <c r="T24" s="680"/>
      <c r="U24" s="680"/>
      <c r="V24" s="680"/>
      <c r="W24" s="680"/>
      <c r="X24" s="680"/>
      <c r="Y24" s="681"/>
      <c r="Z24" s="682">
        <v>0</v>
      </c>
      <c r="AA24" s="682"/>
      <c r="AB24" s="682"/>
      <c r="AC24" s="682"/>
      <c r="AD24" s="683" t="s">
        <v>178</v>
      </c>
      <c r="AE24" s="683"/>
      <c r="AF24" s="683"/>
      <c r="AG24" s="683"/>
      <c r="AH24" s="683"/>
      <c r="AI24" s="683"/>
      <c r="AJ24" s="683"/>
      <c r="AK24" s="683"/>
      <c r="AL24" s="684" t="s">
        <v>244</v>
      </c>
      <c r="AM24" s="685"/>
      <c r="AN24" s="685"/>
      <c r="AO24" s="686"/>
      <c r="AP24" s="697" t="s">
        <v>300</v>
      </c>
      <c r="AQ24" s="698"/>
      <c r="AR24" s="698"/>
      <c r="AS24" s="698"/>
      <c r="AT24" s="698"/>
      <c r="AU24" s="698"/>
      <c r="AV24" s="698"/>
      <c r="AW24" s="698"/>
      <c r="AX24" s="698"/>
      <c r="AY24" s="698"/>
      <c r="AZ24" s="698"/>
      <c r="BA24" s="698"/>
      <c r="BB24" s="698"/>
      <c r="BC24" s="698"/>
      <c r="BD24" s="698"/>
      <c r="BE24" s="698"/>
      <c r="BF24" s="699"/>
      <c r="BG24" s="679" t="s">
        <v>178</v>
      </c>
      <c r="BH24" s="680"/>
      <c r="BI24" s="680"/>
      <c r="BJ24" s="680"/>
      <c r="BK24" s="680"/>
      <c r="BL24" s="680"/>
      <c r="BM24" s="680"/>
      <c r="BN24" s="681"/>
      <c r="BO24" s="682" t="s">
        <v>244</v>
      </c>
      <c r="BP24" s="682"/>
      <c r="BQ24" s="682"/>
      <c r="BR24" s="682"/>
      <c r="BS24" s="688" t="s">
        <v>244</v>
      </c>
      <c r="BT24" s="680"/>
      <c r="BU24" s="680"/>
      <c r="BV24" s="680"/>
      <c r="BW24" s="680"/>
      <c r="BX24" s="680"/>
      <c r="BY24" s="680"/>
      <c r="BZ24" s="680"/>
      <c r="CA24" s="680"/>
      <c r="CB24" s="689"/>
      <c r="CD24" s="690" t="s">
        <v>301</v>
      </c>
      <c r="CE24" s="691"/>
      <c r="CF24" s="691"/>
      <c r="CG24" s="691"/>
      <c r="CH24" s="691"/>
      <c r="CI24" s="691"/>
      <c r="CJ24" s="691"/>
      <c r="CK24" s="691"/>
      <c r="CL24" s="691"/>
      <c r="CM24" s="691"/>
      <c r="CN24" s="691"/>
      <c r="CO24" s="691"/>
      <c r="CP24" s="691"/>
      <c r="CQ24" s="692"/>
      <c r="CR24" s="668">
        <v>1026088</v>
      </c>
      <c r="CS24" s="669"/>
      <c r="CT24" s="669"/>
      <c r="CU24" s="669"/>
      <c r="CV24" s="669"/>
      <c r="CW24" s="669"/>
      <c r="CX24" s="669"/>
      <c r="CY24" s="670"/>
      <c r="CZ24" s="673">
        <v>33.6</v>
      </c>
      <c r="DA24" s="674"/>
      <c r="DB24" s="674"/>
      <c r="DC24" s="693"/>
      <c r="DD24" s="712">
        <v>819113</v>
      </c>
      <c r="DE24" s="669"/>
      <c r="DF24" s="669"/>
      <c r="DG24" s="669"/>
      <c r="DH24" s="669"/>
      <c r="DI24" s="669"/>
      <c r="DJ24" s="669"/>
      <c r="DK24" s="670"/>
      <c r="DL24" s="712">
        <v>818238</v>
      </c>
      <c r="DM24" s="669"/>
      <c r="DN24" s="669"/>
      <c r="DO24" s="669"/>
      <c r="DP24" s="669"/>
      <c r="DQ24" s="669"/>
      <c r="DR24" s="669"/>
      <c r="DS24" s="669"/>
      <c r="DT24" s="669"/>
      <c r="DU24" s="669"/>
      <c r="DV24" s="670"/>
      <c r="DW24" s="673">
        <v>51.3</v>
      </c>
      <c r="DX24" s="674"/>
      <c r="DY24" s="674"/>
      <c r="DZ24" s="674"/>
      <c r="EA24" s="674"/>
      <c r="EB24" s="674"/>
      <c r="EC24" s="675"/>
    </row>
    <row r="25" spans="2:133" ht="11.25" customHeight="1" x14ac:dyDescent="0.15">
      <c r="B25" s="676" t="s">
        <v>302</v>
      </c>
      <c r="C25" s="677"/>
      <c r="D25" s="677"/>
      <c r="E25" s="677"/>
      <c r="F25" s="677"/>
      <c r="G25" s="677"/>
      <c r="H25" s="677"/>
      <c r="I25" s="677"/>
      <c r="J25" s="677"/>
      <c r="K25" s="677"/>
      <c r="L25" s="677"/>
      <c r="M25" s="677"/>
      <c r="N25" s="677"/>
      <c r="O25" s="677"/>
      <c r="P25" s="677"/>
      <c r="Q25" s="678"/>
      <c r="R25" s="679">
        <v>51467</v>
      </c>
      <c r="S25" s="680"/>
      <c r="T25" s="680"/>
      <c r="U25" s="680"/>
      <c r="V25" s="680"/>
      <c r="W25" s="680"/>
      <c r="X25" s="680"/>
      <c r="Y25" s="681"/>
      <c r="Z25" s="682">
        <v>1.6</v>
      </c>
      <c r="AA25" s="682"/>
      <c r="AB25" s="682"/>
      <c r="AC25" s="682"/>
      <c r="AD25" s="683">
        <v>903</v>
      </c>
      <c r="AE25" s="683"/>
      <c r="AF25" s="683"/>
      <c r="AG25" s="683"/>
      <c r="AH25" s="683"/>
      <c r="AI25" s="683"/>
      <c r="AJ25" s="683"/>
      <c r="AK25" s="683"/>
      <c r="AL25" s="684">
        <v>0.1</v>
      </c>
      <c r="AM25" s="685"/>
      <c r="AN25" s="685"/>
      <c r="AO25" s="686"/>
      <c r="AP25" s="697" t="s">
        <v>303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178</v>
      </c>
      <c r="BP25" s="682"/>
      <c r="BQ25" s="682"/>
      <c r="BR25" s="682"/>
      <c r="BS25" s="688" t="s">
        <v>244</v>
      </c>
      <c r="BT25" s="680"/>
      <c r="BU25" s="680"/>
      <c r="BV25" s="680"/>
      <c r="BW25" s="680"/>
      <c r="BX25" s="680"/>
      <c r="BY25" s="680"/>
      <c r="BZ25" s="680"/>
      <c r="CA25" s="680"/>
      <c r="CB25" s="689"/>
      <c r="CD25" s="694" t="s">
        <v>304</v>
      </c>
      <c r="CE25" s="695"/>
      <c r="CF25" s="695"/>
      <c r="CG25" s="695"/>
      <c r="CH25" s="695"/>
      <c r="CI25" s="695"/>
      <c r="CJ25" s="695"/>
      <c r="CK25" s="695"/>
      <c r="CL25" s="695"/>
      <c r="CM25" s="695"/>
      <c r="CN25" s="695"/>
      <c r="CO25" s="695"/>
      <c r="CP25" s="695"/>
      <c r="CQ25" s="696"/>
      <c r="CR25" s="679">
        <v>503939</v>
      </c>
      <c r="CS25" s="715"/>
      <c r="CT25" s="715"/>
      <c r="CU25" s="715"/>
      <c r="CV25" s="715"/>
      <c r="CW25" s="715"/>
      <c r="CX25" s="715"/>
      <c r="CY25" s="716"/>
      <c r="CZ25" s="684">
        <v>16.5</v>
      </c>
      <c r="DA25" s="713"/>
      <c r="DB25" s="713"/>
      <c r="DC25" s="717"/>
      <c r="DD25" s="688">
        <v>419162</v>
      </c>
      <c r="DE25" s="715"/>
      <c r="DF25" s="715"/>
      <c r="DG25" s="715"/>
      <c r="DH25" s="715"/>
      <c r="DI25" s="715"/>
      <c r="DJ25" s="715"/>
      <c r="DK25" s="716"/>
      <c r="DL25" s="688">
        <v>418287</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305</v>
      </c>
      <c r="C26" s="677"/>
      <c r="D26" s="677"/>
      <c r="E26" s="677"/>
      <c r="F26" s="677"/>
      <c r="G26" s="677"/>
      <c r="H26" s="677"/>
      <c r="I26" s="677"/>
      <c r="J26" s="677"/>
      <c r="K26" s="677"/>
      <c r="L26" s="677"/>
      <c r="M26" s="677"/>
      <c r="N26" s="677"/>
      <c r="O26" s="677"/>
      <c r="P26" s="677"/>
      <c r="Q26" s="678"/>
      <c r="R26" s="679">
        <v>2399</v>
      </c>
      <c r="S26" s="680"/>
      <c r="T26" s="680"/>
      <c r="U26" s="680"/>
      <c r="V26" s="680"/>
      <c r="W26" s="680"/>
      <c r="X26" s="680"/>
      <c r="Y26" s="681"/>
      <c r="Z26" s="682">
        <v>0.1</v>
      </c>
      <c r="AA26" s="682"/>
      <c r="AB26" s="682"/>
      <c r="AC26" s="682"/>
      <c r="AD26" s="683" t="s">
        <v>244</v>
      </c>
      <c r="AE26" s="683"/>
      <c r="AF26" s="683"/>
      <c r="AG26" s="683"/>
      <c r="AH26" s="683"/>
      <c r="AI26" s="683"/>
      <c r="AJ26" s="683"/>
      <c r="AK26" s="683"/>
      <c r="AL26" s="684" t="s">
        <v>178</v>
      </c>
      <c r="AM26" s="685"/>
      <c r="AN26" s="685"/>
      <c r="AO26" s="686"/>
      <c r="AP26" s="697" t="s">
        <v>306</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244</v>
      </c>
      <c r="BP26" s="682"/>
      <c r="BQ26" s="682"/>
      <c r="BR26" s="682"/>
      <c r="BS26" s="688" t="s">
        <v>178</v>
      </c>
      <c r="BT26" s="680"/>
      <c r="BU26" s="680"/>
      <c r="BV26" s="680"/>
      <c r="BW26" s="680"/>
      <c r="BX26" s="680"/>
      <c r="BY26" s="680"/>
      <c r="BZ26" s="680"/>
      <c r="CA26" s="680"/>
      <c r="CB26" s="689"/>
      <c r="CD26" s="694" t="s">
        <v>307</v>
      </c>
      <c r="CE26" s="695"/>
      <c r="CF26" s="695"/>
      <c r="CG26" s="695"/>
      <c r="CH26" s="695"/>
      <c r="CI26" s="695"/>
      <c r="CJ26" s="695"/>
      <c r="CK26" s="695"/>
      <c r="CL26" s="695"/>
      <c r="CM26" s="695"/>
      <c r="CN26" s="695"/>
      <c r="CO26" s="695"/>
      <c r="CP26" s="695"/>
      <c r="CQ26" s="696"/>
      <c r="CR26" s="679">
        <v>281298</v>
      </c>
      <c r="CS26" s="680"/>
      <c r="CT26" s="680"/>
      <c r="CU26" s="680"/>
      <c r="CV26" s="680"/>
      <c r="CW26" s="680"/>
      <c r="CX26" s="680"/>
      <c r="CY26" s="681"/>
      <c r="CZ26" s="684">
        <v>9.1999999999999993</v>
      </c>
      <c r="DA26" s="713"/>
      <c r="DB26" s="713"/>
      <c r="DC26" s="717"/>
      <c r="DD26" s="688">
        <v>221545</v>
      </c>
      <c r="DE26" s="680"/>
      <c r="DF26" s="680"/>
      <c r="DG26" s="680"/>
      <c r="DH26" s="680"/>
      <c r="DI26" s="680"/>
      <c r="DJ26" s="680"/>
      <c r="DK26" s="681"/>
      <c r="DL26" s="688" t="s">
        <v>244</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308</v>
      </c>
      <c r="C27" s="677"/>
      <c r="D27" s="677"/>
      <c r="E27" s="677"/>
      <c r="F27" s="677"/>
      <c r="G27" s="677"/>
      <c r="H27" s="677"/>
      <c r="I27" s="677"/>
      <c r="J27" s="677"/>
      <c r="K27" s="677"/>
      <c r="L27" s="677"/>
      <c r="M27" s="677"/>
      <c r="N27" s="677"/>
      <c r="O27" s="677"/>
      <c r="P27" s="677"/>
      <c r="Q27" s="678"/>
      <c r="R27" s="679">
        <v>337400</v>
      </c>
      <c r="S27" s="680"/>
      <c r="T27" s="680"/>
      <c r="U27" s="680"/>
      <c r="V27" s="680"/>
      <c r="W27" s="680"/>
      <c r="X27" s="680"/>
      <c r="Y27" s="681"/>
      <c r="Z27" s="682">
        <v>10.6</v>
      </c>
      <c r="AA27" s="682"/>
      <c r="AB27" s="682"/>
      <c r="AC27" s="682"/>
      <c r="AD27" s="683" t="s">
        <v>244</v>
      </c>
      <c r="AE27" s="683"/>
      <c r="AF27" s="683"/>
      <c r="AG27" s="683"/>
      <c r="AH27" s="683"/>
      <c r="AI27" s="683"/>
      <c r="AJ27" s="683"/>
      <c r="AK27" s="683"/>
      <c r="AL27" s="684" t="s">
        <v>244</v>
      </c>
      <c r="AM27" s="685"/>
      <c r="AN27" s="685"/>
      <c r="AO27" s="686"/>
      <c r="AP27" s="676" t="s">
        <v>309</v>
      </c>
      <c r="AQ27" s="677"/>
      <c r="AR27" s="677"/>
      <c r="AS27" s="677"/>
      <c r="AT27" s="677"/>
      <c r="AU27" s="677"/>
      <c r="AV27" s="677"/>
      <c r="AW27" s="677"/>
      <c r="AX27" s="677"/>
      <c r="AY27" s="677"/>
      <c r="AZ27" s="677"/>
      <c r="BA27" s="677"/>
      <c r="BB27" s="677"/>
      <c r="BC27" s="677"/>
      <c r="BD27" s="677"/>
      <c r="BE27" s="677"/>
      <c r="BF27" s="678"/>
      <c r="BG27" s="679">
        <v>97517</v>
      </c>
      <c r="BH27" s="680"/>
      <c r="BI27" s="680"/>
      <c r="BJ27" s="680"/>
      <c r="BK27" s="680"/>
      <c r="BL27" s="680"/>
      <c r="BM27" s="680"/>
      <c r="BN27" s="681"/>
      <c r="BO27" s="682">
        <v>100</v>
      </c>
      <c r="BP27" s="682"/>
      <c r="BQ27" s="682"/>
      <c r="BR27" s="682"/>
      <c r="BS27" s="688" t="s">
        <v>178</v>
      </c>
      <c r="BT27" s="680"/>
      <c r="BU27" s="680"/>
      <c r="BV27" s="680"/>
      <c r="BW27" s="680"/>
      <c r="BX27" s="680"/>
      <c r="BY27" s="680"/>
      <c r="BZ27" s="680"/>
      <c r="CA27" s="680"/>
      <c r="CB27" s="689"/>
      <c r="CD27" s="694" t="s">
        <v>310</v>
      </c>
      <c r="CE27" s="695"/>
      <c r="CF27" s="695"/>
      <c r="CG27" s="695"/>
      <c r="CH27" s="695"/>
      <c r="CI27" s="695"/>
      <c r="CJ27" s="695"/>
      <c r="CK27" s="695"/>
      <c r="CL27" s="695"/>
      <c r="CM27" s="695"/>
      <c r="CN27" s="695"/>
      <c r="CO27" s="695"/>
      <c r="CP27" s="695"/>
      <c r="CQ27" s="696"/>
      <c r="CR27" s="679">
        <v>134288</v>
      </c>
      <c r="CS27" s="715"/>
      <c r="CT27" s="715"/>
      <c r="CU27" s="715"/>
      <c r="CV27" s="715"/>
      <c r="CW27" s="715"/>
      <c r="CX27" s="715"/>
      <c r="CY27" s="716"/>
      <c r="CZ27" s="684">
        <v>4.4000000000000004</v>
      </c>
      <c r="DA27" s="713"/>
      <c r="DB27" s="713"/>
      <c r="DC27" s="717"/>
      <c r="DD27" s="688">
        <v>43256</v>
      </c>
      <c r="DE27" s="715"/>
      <c r="DF27" s="715"/>
      <c r="DG27" s="715"/>
      <c r="DH27" s="715"/>
      <c r="DI27" s="715"/>
      <c r="DJ27" s="715"/>
      <c r="DK27" s="716"/>
      <c r="DL27" s="688">
        <v>43256</v>
      </c>
      <c r="DM27" s="715"/>
      <c r="DN27" s="715"/>
      <c r="DO27" s="715"/>
      <c r="DP27" s="715"/>
      <c r="DQ27" s="715"/>
      <c r="DR27" s="715"/>
      <c r="DS27" s="715"/>
      <c r="DT27" s="715"/>
      <c r="DU27" s="715"/>
      <c r="DV27" s="716"/>
      <c r="DW27" s="684">
        <v>2.7</v>
      </c>
      <c r="DX27" s="713"/>
      <c r="DY27" s="713"/>
      <c r="DZ27" s="713"/>
      <c r="EA27" s="713"/>
      <c r="EB27" s="713"/>
      <c r="EC27" s="714"/>
    </row>
    <row r="28" spans="2:133" ht="11.25" customHeight="1" x14ac:dyDescent="0.15">
      <c r="B28" s="721" t="s">
        <v>311</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244</v>
      </c>
      <c r="AA28" s="682"/>
      <c r="AB28" s="682"/>
      <c r="AC28" s="682"/>
      <c r="AD28" s="683" t="s">
        <v>244</v>
      </c>
      <c r="AE28" s="683"/>
      <c r="AF28" s="683"/>
      <c r="AG28" s="683"/>
      <c r="AH28" s="683"/>
      <c r="AI28" s="683"/>
      <c r="AJ28" s="683"/>
      <c r="AK28" s="683"/>
      <c r="AL28" s="684" t="s">
        <v>244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312</v>
      </c>
      <c r="CE28" s="695"/>
      <c r="CF28" s="695"/>
      <c r="CG28" s="695"/>
      <c r="CH28" s="695"/>
      <c r="CI28" s="695"/>
      <c r="CJ28" s="695"/>
      <c r="CK28" s="695"/>
      <c r="CL28" s="695"/>
      <c r="CM28" s="695"/>
      <c r="CN28" s="695"/>
      <c r="CO28" s="695"/>
      <c r="CP28" s="695"/>
      <c r="CQ28" s="696"/>
      <c r="CR28" s="679">
        <v>387861</v>
      </c>
      <c r="CS28" s="680"/>
      <c r="CT28" s="680"/>
      <c r="CU28" s="680"/>
      <c r="CV28" s="680"/>
      <c r="CW28" s="680"/>
      <c r="CX28" s="680"/>
      <c r="CY28" s="681"/>
      <c r="CZ28" s="684">
        <v>12.7</v>
      </c>
      <c r="DA28" s="713"/>
      <c r="DB28" s="713"/>
      <c r="DC28" s="717"/>
      <c r="DD28" s="688">
        <v>356695</v>
      </c>
      <c r="DE28" s="680"/>
      <c r="DF28" s="680"/>
      <c r="DG28" s="680"/>
      <c r="DH28" s="680"/>
      <c r="DI28" s="680"/>
      <c r="DJ28" s="680"/>
      <c r="DK28" s="681"/>
      <c r="DL28" s="688">
        <v>356695</v>
      </c>
      <c r="DM28" s="680"/>
      <c r="DN28" s="680"/>
      <c r="DO28" s="680"/>
      <c r="DP28" s="680"/>
      <c r="DQ28" s="680"/>
      <c r="DR28" s="680"/>
      <c r="DS28" s="680"/>
      <c r="DT28" s="680"/>
      <c r="DU28" s="680"/>
      <c r="DV28" s="681"/>
      <c r="DW28" s="684">
        <v>22.4</v>
      </c>
      <c r="DX28" s="713"/>
      <c r="DY28" s="713"/>
      <c r="DZ28" s="713"/>
      <c r="EA28" s="713"/>
      <c r="EB28" s="713"/>
      <c r="EC28" s="714"/>
    </row>
    <row r="29" spans="2:133" ht="11.25" customHeight="1" x14ac:dyDescent="0.15">
      <c r="B29" s="676" t="s">
        <v>313</v>
      </c>
      <c r="C29" s="677"/>
      <c r="D29" s="677"/>
      <c r="E29" s="677"/>
      <c r="F29" s="677"/>
      <c r="G29" s="677"/>
      <c r="H29" s="677"/>
      <c r="I29" s="677"/>
      <c r="J29" s="677"/>
      <c r="K29" s="677"/>
      <c r="L29" s="677"/>
      <c r="M29" s="677"/>
      <c r="N29" s="677"/>
      <c r="O29" s="677"/>
      <c r="P29" s="677"/>
      <c r="Q29" s="678"/>
      <c r="R29" s="679">
        <v>180430</v>
      </c>
      <c r="S29" s="680"/>
      <c r="T29" s="680"/>
      <c r="U29" s="680"/>
      <c r="V29" s="680"/>
      <c r="W29" s="680"/>
      <c r="X29" s="680"/>
      <c r="Y29" s="681"/>
      <c r="Z29" s="682">
        <v>5.7</v>
      </c>
      <c r="AA29" s="682"/>
      <c r="AB29" s="682"/>
      <c r="AC29" s="682"/>
      <c r="AD29" s="683" t="s">
        <v>178</v>
      </c>
      <c r="AE29" s="683"/>
      <c r="AF29" s="683"/>
      <c r="AG29" s="683"/>
      <c r="AH29" s="683"/>
      <c r="AI29" s="683"/>
      <c r="AJ29" s="683"/>
      <c r="AK29" s="683"/>
      <c r="AL29" s="684" t="s">
        <v>178</v>
      </c>
      <c r="AM29" s="685"/>
      <c r="AN29" s="685"/>
      <c r="AO29" s="686"/>
      <c r="AP29" s="658" t="s">
        <v>232</v>
      </c>
      <c r="AQ29" s="659"/>
      <c r="AR29" s="659"/>
      <c r="AS29" s="659"/>
      <c r="AT29" s="659"/>
      <c r="AU29" s="659"/>
      <c r="AV29" s="659"/>
      <c r="AW29" s="659"/>
      <c r="AX29" s="659"/>
      <c r="AY29" s="659"/>
      <c r="AZ29" s="659"/>
      <c r="BA29" s="659"/>
      <c r="BB29" s="659"/>
      <c r="BC29" s="659"/>
      <c r="BD29" s="659"/>
      <c r="BE29" s="659"/>
      <c r="BF29" s="660"/>
      <c r="BG29" s="658" t="s">
        <v>314</v>
      </c>
      <c r="BH29" s="719"/>
      <c r="BI29" s="719"/>
      <c r="BJ29" s="719"/>
      <c r="BK29" s="719"/>
      <c r="BL29" s="719"/>
      <c r="BM29" s="719"/>
      <c r="BN29" s="719"/>
      <c r="BO29" s="719"/>
      <c r="BP29" s="719"/>
      <c r="BQ29" s="720"/>
      <c r="BR29" s="658" t="s">
        <v>315</v>
      </c>
      <c r="BS29" s="719"/>
      <c r="BT29" s="719"/>
      <c r="BU29" s="719"/>
      <c r="BV29" s="719"/>
      <c r="BW29" s="719"/>
      <c r="BX29" s="719"/>
      <c r="BY29" s="719"/>
      <c r="BZ29" s="719"/>
      <c r="CA29" s="719"/>
      <c r="CB29" s="720"/>
      <c r="CD29" s="742" t="s">
        <v>316</v>
      </c>
      <c r="CE29" s="743"/>
      <c r="CF29" s="694" t="s">
        <v>317</v>
      </c>
      <c r="CG29" s="695"/>
      <c r="CH29" s="695"/>
      <c r="CI29" s="695"/>
      <c r="CJ29" s="695"/>
      <c r="CK29" s="695"/>
      <c r="CL29" s="695"/>
      <c r="CM29" s="695"/>
      <c r="CN29" s="695"/>
      <c r="CO29" s="695"/>
      <c r="CP29" s="695"/>
      <c r="CQ29" s="696"/>
      <c r="CR29" s="679">
        <v>387679</v>
      </c>
      <c r="CS29" s="715"/>
      <c r="CT29" s="715"/>
      <c r="CU29" s="715"/>
      <c r="CV29" s="715"/>
      <c r="CW29" s="715"/>
      <c r="CX29" s="715"/>
      <c r="CY29" s="716"/>
      <c r="CZ29" s="684">
        <v>12.7</v>
      </c>
      <c r="DA29" s="713"/>
      <c r="DB29" s="713"/>
      <c r="DC29" s="717"/>
      <c r="DD29" s="688">
        <v>356513</v>
      </c>
      <c r="DE29" s="715"/>
      <c r="DF29" s="715"/>
      <c r="DG29" s="715"/>
      <c r="DH29" s="715"/>
      <c r="DI29" s="715"/>
      <c r="DJ29" s="715"/>
      <c r="DK29" s="716"/>
      <c r="DL29" s="688">
        <v>356513</v>
      </c>
      <c r="DM29" s="715"/>
      <c r="DN29" s="715"/>
      <c r="DO29" s="715"/>
      <c r="DP29" s="715"/>
      <c r="DQ29" s="715"/>
      <c r="DR29" s="715"/>
      <c r="DS29" s="715"/>
      <c r="DT29" s="715"/>
      <c r="DU29" s="715"/>
      <c r="DV29" s="716"/>
      <c r="DW29" s="684">
        <v>22.4</v>
      </c>
      <c r="DX29" s="713"/>
      <c r="DY29" s="713"/>
      <c r="DZ29" s="713"/>
      <c r="EA29" s="713"/>
      <c r="EB29" s="713"/>
      <c r="EC29" s="714"/>
    </row>
    <row r="30" spans="2:133" ht="11.25" customHeight="1" x14ac:dyDescent="0.15">
      <c r="B30" s="676" t="s">
        <v>318</v>
      </c>
      <c r="C30" s="677"/>
      <c r="D30" s="677"/>
      <c r="E30" s="677"/>
      <c r="F30" s="677"/>
      <c r="G30" s="677"/>
      <c r="H30" s="677"/>
      <c r="I30" s="677"/>
      <c r="J30" s="677"/>
      <c r="K30" s="677"/>
      <c r="L30" s="677"/>
      <c r="M30" s="677"/>
      <c r="N30" s="677"/>
      <c r="O30" s="677"/>
      <c r="P30" s="677"/>
      <c r="Q30" s="678"/>
      <c r="R30" s="679">
        <v>10244</v>
      </c>
      <c r="S30" s="680"/>
      <c r="T30" s="680"/>
      <c r="U30" s="680"/>
      <c r="V30" s="680"/>
      <c r="W30" s="680"/>
      <c r="X30" s="680"/>
      <c r="Y30" s="681"/>
      <c r="Z30" s="682">
        <v>0.3</v>
      </c>
      <c r="AA30" s="682"/>
      <c r="AB30" s="682"/>
      <c r="AC30" s="682"/>
      <c r="AD30" s="683">
        <v>7896</v>
      </c>
      <c r="AE30" s="683"/>
      <c r="AF30" s="683"/>
      <c r="AG30" s="683"/>
      <c r="AH30" s="683"/>
      <c r="AI30" s="683"/>
      <c r="AJ30" s="683"/>
      <c r="AK30" s="683"/>
      <c r="AL30" s="684">
        <v>0.5</v>
      </c>
      <c r="AM30" s="685"/>
      <c r="AN30" s="685"/>
      <c r="AO30" s="686"/>
      <c r="AP30" s="727" t="s">
        <v>319</v>
      </c>
      <c r="AQ30" s="728"/>
      <c r="AR30" s="728"/>
      <c r="AS30" s="728"/>
      <c r="AT30" s="733" t="s">
        <v>320</v>
      </c>
      <c r="AU30" s="230"/>
      <c r="AV30" s="230"/>
      <c r="AW30" s="230"/>
      <c r="AX30" s="665" t="s">
        <v>196</v>
      </c>
      <c r="AY30" s="666"/>
      <c r="AZ30" s="666"/>
      <c r="BA30" s="666"/>
      <c r="BB30" s="666"/>
      <c r="BC30" s="666"/>
      <c r="BD30" s="666"/>
      <c r="BE30" s="666"/>
      <c r="BF30" s="667"/>
      <c r="BG30" s="739">
        <v>99.6</v>
      </c>
      <c r="BH30" s="740"/>
      <c r="BI30" s="740"/>
      <c r="BJ30" s="740"/>
      <c r="BK30" s="740"/>
      <c r="BL30" s="740"/>
      <c r="BM30" s="674">
        <v>99</v>
      </c>
      <c r="BN30" s="740"/>
      <c r="BO30" s="740"/>
      <c r="BP30" s="740"/>
      <c r="BQ30" s="741"/>
      <c r="BR30" s="739">
        <v>99.7</v>
      </c>
      <c r="BS30" s="740"/>
      <c r="BT30" s="740"/>
      <c r="BU30" s="740"/>
      <c r="BV30" s="740"/>
      <c r="BW30" s="740"/>
      <c r="BX30" s="674">
        <v>98.3</v>
      </c>
      <c r="BY30" s="740"/>
      <c r="BZ30" s="740"/>
      <c r="CA30" s="740"/>
      <c r="CB30" s="741"/>
      <c r="CD30" s="744"/>
      <c r="CE30" s="745"/>
      <c r="CF30" s="694" t="s">
        <v>321</v>
      </c>
      <c r="CG30" s="695"/>
      <c r="CH30" s="695"/>
      <c r="CI30" s="695"/>
      <c r="CJ30" s="695"/>
      <c r="CK30" s="695"/>
      <c r="CL30" s="695"/>
      <c r="CM30" s="695"/>
      <c r="CN30" s="695"/>
      <c r="CO30" s="695"/>
      <c r="CP30" s="695"/>
      <c r="CQ30" s="696"/>
      <c r="CR30" s="679">
        <v>366857</v>
      </c>
      <c r="CS30" s="680"/>
      <c r="CT30" s="680"/>
      <c r="CU30" s="680"/>
      <c r="CV30" s="680"/>
      <c r="CW30" s="680"/>
      <c r="CX30" s="680"/>
      <c r="CY30" s="681"/>
      <c r="CZ30" s="684">
        <v>12</v>
      </c>
      <c r="DA30" s="713"/>
      <c r="DB30" s="713"/>
      <c r="DC30" s="717"/>
      <c r="DD30" s="688">
        <v>335691</v>
      </c>
      <c r="DE30" s="680"/>
      <c r="DF30" s="680"/>
      <c r="DG30" s="680"/>
      <c r="DH30" s="680"/>
      <c r="DI30" s="680"/>
      <c r="DJ30" s="680"/>
      <c r="DK30" s="681"/>
      <c r="DL30" s="688">
        <v>335691</v>
      </c>
      <c r="DM30" s="680"/>
      <c r="DN30" s="680"/>
      <c r="DO30" s="680"/>
      <c r="DP30" s="680"/>
      <c r="DQ30" s="680"/>
      <c r="DR30" s="680"/>
      <c r="DS30" s="680"/>
      <c r="DT30" s="680"/>
      <c r="DU30" s="680"/>
      <c r="DV30" s="681"/>
      <c r="DW30" s="684">
        <v>21.1</v>
      </c>
      <c r="DX30" s="713"/>
      <c r="DY30" s="713"/>
      <c r="DZ30" s="713"/>
      <c r="EA30" s="713"/>
      <c r="EB30" s="713"/>
      <c r="EC30" s="714"/>
    </row>
    <row r="31" spans="2:133" ht="11.25" customHeight="1" x14ac:dyDescent="0.15">
      <c r="B31" s="676" t="s">
        <v>322</v>
      </c>
      <c r="C31" s="677"/>
      <c r="D31" s="677"/>
      <c r="E31" s="677"/>
      <c r="F31" s="677"/>
      <c r="G31" s="677"/>
      <c r="H31" s="677"/>
      <c r="I31" s="677"/>
      <c r="J31" s="677"/>
      <c r="K31" s="677"/>
      <c r="L31" s="677"/>
      <c r="M31" s="677"/>
      <c r="N31" s="677"/>
      <c r="O31" s="677"/>
      <c r="P31" s="677"/>
      <c r="Q31" s="678"/>
      <c r="R31" s="679">
        <v>12582</v>
      </c>
      <c r="S31" s="680"/>
      <c r="T31" s="680"/>
      <c r="U31" s="680"/>
      <c r="V31" s="680"/>
      <c r="W31" s="680"/>
      <c r="X31" s="680"/>
      <c r="Y31" s="681"/>
      <c r="Z31" s="682">
        <v>0.4</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323</v>
      </c>
      <c r="AV31" s="229"/>
      <c r="AW31" s="229"/>
      <c r="AX31" s="676" t="s">
        <v>324</v>
      </c>
      <c r="AY31" s="677"/>
      <c r="AZ31" s="677"/>
      <c r="BA31" s="677"/>
      <c r="BB31" s="677"/>
      <c r="BC31" s="677"/>
      <c r="BD31" s="677"/>
      <c r="BE31" s="677"/>
      <c r="BF31" s="678"/>
      <c r="BG31" s="736">
        <v>99.7</v>
      </c>
      <c r="BH31" s="715"/>
      <c r="BI31" s="715"/>
      <c r="BJ31" s="715"/>
      <c r="BK31" s="715"/>
      <c r="BL31" s="715"/>
      <c r="BM31" s="685">
        <v>99.4</v>
      </c>
      <c r="BN31" s="737"/>
      <c r="BO31" s="737"/>
      <c r="BP31" s="737"/>
      <c r="BQ31" s="738"/>
      <c r="BR31" s="736">
        <v>99.8</v>
      </c>
      <c r="BS31" s="715"/>
      <c r="BT31" s="715"/>
      <c r="BU31" s="715"/>
      <c r="BV31" s="715"/>
      <c r="BW31" s="715"/>
      <c r="BX31" s="685">
        <v>98.6</v>
      </c>
      <c r="BY31" s="737"/>
      <c r="BZ31" s="737"/>
      <c r="CA31" s="737"/>
      <c r="CB31" s="738"/>
      <c r="CD31" s="744"/>
      <c r="CE31" s="745"/>
      <c r="CF31" s="694" t="s">
        <v>325</v>
      </c>
      <c r="CG31" s="695"/>
      <c r="CH31" s="695"/>
      <c r="CI31" s="695"/>
      <c r="CJ31" s="695"/>
      <c r="CK31" s="695"/>
      <c r="CL31" s="695"/>
      <c r="CM31" s="695"/>
      <c r="CN31" s="695"/>
      <c r="CO31" s="695"/>
      <c r="CP31" s="695"/>
      <c r="CQ31" s="696"/>
      <c r="CR31" s="679">
        <v>20822</v>
      </c>
      <c r="CS31" s="715"/>
      <c r="CT31" s="715"/>
      <c r="CU31" s="715"/>
      <c r="CV31" s="715"/>
      <c r="CW31" s="715"/>
      <c r="CX31" s="715"/>
      <c r="CY31" s="716"/>
      <c r="CZ31" s="684">
        <v>0.7</v>
      </c>
      <c r="DA31" s="713"/>
      <c r="DB31" s="713"/>
      <c r="DC31" s="717"/>
      <c r="DD31" s="688">
        <v>20822</v>
      </c>
      <c r="DE31" s="715"/>
      <c r="DF31" s="715"/>
      <c r="DG31" s="715"/>
      <c r="DH31" s="715"/>
      <c r="DI31" s="715"/>
      <c r="DJ31" s="715"/>
      <c r="DK31" s="716"/>
      <c r="DL31" s="688">
        <v>20822</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326</v>
      </c>
      <c r="C32" s="677"/>
      <c r="D32" s="677"/>
      <c r="E32" s="677"/>
      <c r="F32" s="677"/>
      <c r="G32" s="677"/>
      <c r="H32" s="677"/>
      <c r="I32" s="677"/>
      <c r="J32" s="677"/>
      <c r="K32" s="677"/>
      <c r="L32" s="677"/>
      <c r="M32" s="677"/>
      <c r="N32" s="677"/>
      <c r="O32" s="677"/>
      <c r="P32" s="677"/>
      <c r="Q32" s="678"/>
      <c r="R32" s="679">
        <v>292700</v>
      </c>
      <c r="S32" s="680"/>
      <c r="T32" s="680"/>
      <c r="U32" s="680"/>
      <c r="V32" s="680"/>
      <c r="W32" s="680"/>
      <c r="X32" s="680"/>
      <c r="Y32" s="681"/>
      <c r="Z32" s="682">
        <v>9.1999999999999993</v>
      </c>
      <c r="AA32" s="682"/>
      <c r="AB32" s="682"/>
      <c r="AC32" s="682"/>
      <c r="AD32" s="683" t="s">
        <v>178</v>
      </c>
      <c r="AE32" s="683"/>
      <c r="AF32" s="683"/>
      <c r="AG32" s="683"/>
      <c r="AH32" s="683"/>
      <c r="AI32" s="683"/>
      <c r="AJ32" s="683"/>
      <c r="AK32" s="683"/>
      <c r="AL32" s="684" t="s">
        <v>178</v>
      </c>
      <c r="AM32" s="685"/>
      <c r="AN32" s="685"/>
      <c r="AO32" s="686"/>
      <c r="AP32" s="731"/>
      <c r="AQ32" s="732"/>
      <c r="AR32" s="732"/>
      <c r="AS32" s="732"/>
      <c r="AT32" s="735"/>
      <c r="AU32" s="231"/>
      <c r="AV32" s="231"/>
      <c r="AW32" s="231"/>
      <c r="AX32" s="724" t="s">
        <v>327</v>
      </c>
      <c r="AY32" s="725"/>
      <c r="AZ32" s="725"/>
      <c r="BA32" s="725"/>
      <c r="BB32" s="725"/>
      <c r="BC32" s="725"/>
      <c r="BD32" s="725"/>
      <c r="BE32" s="725"/>
      <c r="BF32" s="726"/>
      <c r="BG32" s="748">
        <v>99.5</v>
      </c>
      <c r="BH32" s="749"/>
      <c r="BI32" s="749"/>
      <c r="BJ32" s="749"/>
      <c r="BK32" s="749"/>
      <c r="BL32" s="749"/>
      <c r="BM32" s="750">
        <v>98.4</v>
      </c>
      <c r="BN32" s="749"/>
      <c r="BO32" s="749"/>
      <c r="BP32" s="749"/>
      <c r="BQ32" s="751"/>
      <c r="BR32" s="748">
        <v>99.5</v>
      </c>
      <c r="BS32" s="749"/>
      <c r="BT32" s="749"/>
      <c r="BU32" s="749"/>
      <c r="BV32" s="749"/>
      <c r="BW32" s="749"/>
      <c r="BX32" s="750">
        <v>97.7</v>
      </c>
      <c r="BY32" s="749"/>
      <c r="BZ32" s="749"/>
      <c r="CA32" s="749"/>
      <c r="CB32" s="751"/>
      <c r="CD32" s="746"/>
      <c r="CE32" s="747"/>
      <c r="CF32" s="694" t="s">
        <v>328</v>
      </c>
      <c r="CG32" s="695"/>
      <c r="CH32" s="695"/>
      <c r="CI32" s="695"/>
      <c r="CJ32" s="695"/>
      <c r="CK32" s="695"/>
      <c r="CL32" s="695"/>
      <c r="CM32" s="695"/>
      <c r="CN32" s="695"/>
      <c r="CO32" s="695"/>
      <c r="CP32" s="695"/>
      <c r="CQ32" s="696"/>
      <c r="CR32" s="679">
        <v>182</v>
      </c>
      <c r="CS32" s="680"/>
      <c r="CT32" s="680"/>
      <c r="CU32" s="680"/>
      <c r="CV32" s="680"/>
      <c r="CW32" s="680"/>
      <c r="CX32" s="680"/>
      <c r="CY32" s="681"/>
      <c r="CZ32" s="684">
        <v>0</v>
      </c>
      <c r="DA32" s="713"/>
      <c r="DB32" s="713"/>
      <c r="DC32" s="717"/>
      <c r="DD32" s="688">
        <v>182</v>
      </c>
      <c r="DE32" s="680"/>
      <c r="DF32" s="680"/>
      <c r="DG32" s="680"/>
      <c r="DH32" s="680"/>
      <c r="DI32" s="680"/>
      <c r="DJ32" s="680"/>
      <c r="DK32" s="681"/>
      <c r="DL32" s="688">
        <v>182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329</v>
      </c>
      <c r="C33" s="677"/>
      <c r="D33" s="677"/>
      <c r="E33" s="677"/>
      <c r="F33" s="677"/>
      <c r="G33" s="677"/>
      <c r="H33" s="677"/>
      <c r="I33" s="677"/>
      <c r="J33" s="677"/>
      <c r="K33" s="677"/>
      <c r="L33" s="677"/>
      <c r="M33" s="677"/>
      <c r="N33" s="677"/>
      <c r="O33" s="677"/>
      <c r="P33" s="677"/>
      <c r="Q33" s="678"/>
      <c r="R33" s="679">
        <v>101622</v>
      </c>
      <c r="S33" s="680"/>
      <c r="T33" s="680"/>
      <c r="U33" s="680"/>
      <c r="V33" s="680"/>
      <c r="W33" s="680"/>
      <c r="X33" s="680"/>
      <c r="Y33" s="681"/>
      <c r="Z33" s="682">
        <v>3.2</v>
      </c>
      <c r="AA33" s="682"/>
      <c r="AB33" s="682"/>
      <c r="AC33" s="682"/>
      <c r="AD33" s="683" t="s">
        <v>178</v>
      </c>
      <c r="AE33" s="683"/>
      <c r="AF33" s="683"/>
      <c r="AG33" s="683"/>
      <c r="AH33" s="683"/>
      <c r="AI33" s="683"/>
      <c r="AJ33" s="683"/>
      <c r="AK33" s="683"/>
      <c r="AL33" s="684" t="s">
        <v>178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330</v>
      </c>
      <c r="CE33" s="695"/>
      <c r="CF33" s="695"/>
      <c r="CG33" s="695"/>
      <c r="CH33" s="695"/>
      <c r="CI33" s="695"/>
      <c r="CJ33" s="695"/>
      <c r="CK33" s="695"/>
      <c r="CL33" s="695"/>
      <c r="CM33" s="695"/>
      <c r="CN33" s="695"/>
      <c r="CO33" s="695"/>
      <c r="CP33" s="695"/>
      <c r="CQ33" s="696"/>
      <c r="CR33" s="679">
        <v>1291474</v>
      </c>
      <c r="CS33" s="715"/>
      <c r="CT33" s="715"/>
      <c r="CU33" s="715"/>
      <c r="CV33" s="715"/>
      <c r="CW33" s="715"/>
      <c r="CX33" s="715"/>
      <c r="CY33" s="716"/>
      <c r="CZ33" s="684">
        <v>42.3</v>
      </c>
      <c r="DA33" s="713"/>
      <c r="DB33" s="713"/>
      <c r="DC33" s="717"/>
      <c r="DD33" s="688">
        <v>1021615</v>
      </c>
      <c r="DE33" s="715"/>
      <c r="DF33" s="715"/>
      <c r="DG33" s="715"/>
      <c r="DH33" s="715"/>
      <c r="DI33" s="715"/>
      <c r="DJ33" s="715"/>
      <c r="DK33" s="716"/>
      <c r="DL33" s="688">
        <v>609383</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x14ac:dyDescent="0.15">
      <c r="B34" s="676" t="s">
        <v>331</v>
      </c>
      <c r="C34" s="677"/>
      <c r="D34" s="677"/>
      <c r="E34" s="677"/>
      <c r="F34" s="677"/>
      <c r="G34" s="677"/>
      <c r="H34" s="677"/>
      <c r="I34" s="677"/>
      <c r="J34" s="677"/>
      <c r="K34" s="677"/>
      <c r="L34" s="677"/>
      <c r="M34" s="677"/>
      <c r="N34" s="677"/>
      <c r="O34" s="677"/>
      <c r="P34" s="677"/>
      <c r="Q34" s="678"/>
      <c r="R34" s="679">
        <v>171394</v>
      </c>
      <c r="S34" s="680"/>
      <c r="T34" s="680"/>
      <c r="U34" s="680"/>
      <c r="V34" s="680"/>
      <c r="W34" s="680"/>
      <c r="X34" s="680"/>
      <c r="Y34" s="681"/>
      <c r="Z34" s="682">
        <v>5.4</v>
      </c>
      <c r="AA34" s="682"/>
      <c r="AB34" s="682"/>
      <c r="AC34" s="682"/>
      <c r="AD34" s="683">
        <v>4</v>
      </c>
      <c r="AE34" s="683"/>
      <c r="AF34" s="683"/>
      <c r="AG34" s="683"/>
      <c r="AH34" s="683"/>
      <c r="AI34" s="683"/>
      <c r="AJ34" s="683"/>
      <c r="AK34" s="683"/>
      <c r="AL34" s="684">
        <v>0</v>
      </c>
      <c r="AM34" s="685"/>
      <c r="AN34" s="685"/>
      <c r="AO34" s="686"/>
      <c r="AP34" s="234"/>
      <c r="AQ34" s="658" t="s">
        <v>332</v>
      </c>
      <c r="AR34" s="659"/>
      <c r="AS34" s="659"/>
      <c r="AT34" s="659"/>
      <c r="AU34" s="659"/>
      <c r="AV34" s="659"/>
      <c r="AW34" s="659"/>
      <c r="AX34" s="659"/>
      <c r="AY34" s="659"/>
      <c r="AZ34" s="659"/>
      <c r="BA34" s="659"/>
      <c r="BB34" s="659"/>
      <c r="BC34" s="659"/>
      <c r="BD34" s="659"/>
      <c r="BE34" s="659"/>
      <c r="BF34" s="660"/>
      <c r="BG34" s="658" t="s">
        <v>333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334</v>
      </c>
      <c r="CE34" s="695"/>
      <c r="CF34" s="695"/>
      <c r="CG34" s="695"/>
      <c r="CH34" s="695"/>
      <c r="CI34" s="695"/>
      <c r="CJ34" s="695"/>
      <c r="CK34" s="695"/>
      <c r="CL34" s="695"/>
      <c r="CM34" s="695"/>
      <c r="CN34" s="695"/>
      <c r="CO34" s="695"/>
      <c r="CP34" s="695"/>
      <c r="CQ34" s="696"/>
      <c r="CR34" s="679">
        <v>447493</v>
      </c>
      <c r="CS34" s="680"/>
      <c r="CT34" s="680"/>
      <c r="CU34" s="680"/>
      <c r="CV34" s="680"/>
      <c r="CW34" s="680"/>
      <c r="CX34" s="680"/>
      <c r="CY34" s="681"/>
      <c r="CZ34" s="684">
        <v>14.6</v>
      </c>
      <c r="DA34" s="713"/>
      <c r="DB34" s="713"/>
      <c r="DC34" s="717"/>
      <c r="DD34" s="688">
        <v>282432</v>
      </c>
      <c r="DE34" s="680"/>
      <c r="DF34" s="680"/>
      <c r="DG34" s="680"/>
      <c r="DH34" s="680"/>
      <c r="DI34" s="680"/>
      <c r="DJ34" s="680"/>
      <c r="DK34" s="681"/>
      <c r="DL34" s="688">
        <v>242177</v>
      </c>
      <c r="DM34" s="680"/>
      <c r="DN34" s="680"/>
      <c r="DO34" s="680"/>
      <c r="DP34" s="680"/>
      <c r="DQ34" s="680"/>
      <c r="DR34" s="680"/>
      <c r="DS34" s="680"/>
      <c r="DT34" s="680"/>
      <c r="DU34" s="680"/>
      <c r="DV34" s="681"/>
      <c r="DW34" s="684">
        <v>15.2</v>
      </c>
      <c r="DX34" s="713"/>
      <c r="DY34" s="713"/>
      <c r="DZ34" s="713"/>
      <c r="EA34" s="713"/>
      <c r="EB34" s="713"/>
      <c r="EC34" s="714"/>
    </row>
    <row r="35" spans="2:133" ht="11.25" customHeight="1" x14ac:dyDescent="0.15">
      <c r="B35" s="676" t="s">
        <v>335</v>
      </c>
      <c r="C35" s="677"/>
      <c r="D35" s="677"/>
      <c r="E35" s="677"/>
      <c r="F35" s="677"/>
      <c r="G35" s="677"/>
      <c r="H35" s="677"/>
      <c r="I35" s="677"/>
      <c r="J35" s="677"/>
      <c r="K35" s="677"/>
      <c r="L35" s="677"/>
      <c r="M35" s="677"/>
      <c r="N35" s="677"/>
      <c r="O35" s="677"/>
      <c r="P35" s="677"/>
      <c r="Q35" s="678"/>
      <c r="R35" s="679">
        <v>311200</v>
      </c>
      <c r="S35" s="680"/>
      <c r="T35" s="680"/>
      <c r="U35" s="680"/>
      <c r="V35" s="680"/>
      <c r="W35" s="680"/>
      <c r="X35" s="680"/>
      <c r="Y35" s="681"/>
      <c r="Z35" s="682">
        <v>9.8000000000000007</v>
      </c>
      <c r="AA35" s="682"/>
      <c r="AB35" s="682"/>
      <c r="AC35" s="682"/>
      <c r="AD35" s="683" t="s">
        <v>244</v>
      </c>
      <c r="AE35" s="683"/>
      <c r="AF35" s="683"/>
      <c r="AG35" s="683"/>
      <c r="AH35" s="683"/>
      <c r="AI35" s="683"/>
      <c r="AJ35" s="683"/>
      <c r="AK35" s="683"/>
      <c r="AL35" s="684" t="s">
        <v>244</v>
      </c>
      <c r="AM35" s="685"/>
      <c r="AN35" s="685"/>
      <c r="AO35" s="686"/>
      <c r="AP35" s="234"/>
      <c r="AQ35" s="752" t="s">
        <v>336</v>
      </c>
      <c r="AR35" s="753"/>
      <c r="AS35" s="753"/>
      <c r="AT35" s="753"/>
      <c r="AU35" s="753"/>
      <c r="AV35" s="753"/>
      <c r="AW35" s="753"/>
      <c r="AX35" s="753"/>
      <c r="AY35" s="754"/>
      <c r="AZ35" s="668">
        <v>218790</v>
      </c>
      <c r="BA35" s="669"/>
      <c r="BB35" s="669"/>
      <c r="BC35" s="669"/>
      <c r="BD35" s="669"/>
      <c r="BE35" s="669"/>
      <c r="BF35" s="755"/>
      <c r="BG35" s="690" t="s">
        <v>337</v>
      </c>
      <c r="BH35" s="691"/>
      <c r="BI35" s="691"/>
      <c r="BJ35" s="691"/>
      <c r="BK35" s="691"/>
      <c r="BL35" s="691"/>
      <c r="BM35" s="691"/>
      <c r="BN35" s="691"/>
      <c r="BO35" s="691"/>
      <c r="BP35" s="691"/>
      <c r="BQ35" s="691"/>
      <c r="BR35" s="691"/>
      <c r="BS35" s="691"/>
      <c r="BT35" s="691"/>
      <c r="BU35" s="692"/>
      <c r="BV35" s="668">
        <v>3601</v>
      </c>
      <c r="BW35" s="669"/>
      <c r="BX35" s="669"/>
      <c r="BY35" s="669"/>
      <c r="BZ35" s="669"/>
      <c r="CA35" s="669"/>
      <c r="CB35" s="755"/>
      <c r="CD35" s="694" t="s">
        <v>338</v>
      </c>
      <c r="CE35" s="695"/>
      <c r="CF35" s="695"/>
      <c r="CG35" s="695"/>
      <c r="CH35" s="695"/>
      <c r="CI35" s="695"/>
      <c r="CJ35" s="695"/>
      <c r="CK35" s="695"/>
      <c r="CL35" s="695"/>
      <c r="CM35" s="695"/>
      <c r="CN35" s="695"/>
      <c r="CO35" s="695"/>
      <c r="CP35" s="695"/>
      <c r="CQ35" s="696"/>
      <c r="CR35" s="679">
        <v>3077</v>
      </c>
      <c r="CS35" s="715"/>
      <c r="CT35" s="715"/>
      <c r="CU35" s="715"/>
      <c r="CV35" s="715"/>
      <c r="CW35" s="715"/>
      <c r="CX35" s="715"/>
      <c r="CY35" s="716"/>
      <c r="CZ35" s="684">
        <v>0.1</v>
      </c>
      <c r="DA35" s="713"/>
      <c r="DB35" s="713"/>
      <c r="DC35" s="717"/>
      <c r="DD35" s="688" t="s">
        <v>178</v>
      </c>
      <c r="DE35" s="715"/>
      <c r="DF35" s="715"/>
      <c r="DG35" s="715"/>
      <c r="DH35" s="715"/>
      <c r="DI35" s="715"/>
      <c r="DJ35" s="715"/>
      <c r="DK35" s="716"/>
      <c r="DL35" s="688" t="s">
        <v>178</v>
      </c>
      <c r="DM35" s="715"/>
      <c r="DN35" s="715"/>
      <c r="DO35" s="715"/>
      <c r="DP35" s="715"/>
      <c r="DQ35" s="715"/>
      <c r="DR35" s="715"/>
      <c r="DS35" s="715"/>
      <c r="DT35" s="715"/>
      <c r="DU35" s="715"/>
      <c r="DV35" s="716"/>
      <c r="DW35" s="684" t="s">
        <v>244</v>
      </c>
      <c r="DX35" s="713"/>
      <c r="DY35" s="713"/>
      <c r="DZ35" s="713"/>
      <c r="EA35" s="713"/>
      <c r="EB35" s="713"/>
      <c r="EC35" s="714"/>
    </row>
    <row r="36" spans="2:133" ht="11.25" customHeight="1" x14ac:dyDescent="0.15">
      <c r="B36" s="676" t="s">
        <v>339</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244</v>
      </c>
      <c r="AA36" s="682"/>
      <c r="AB36" s="682"/>
      <c r="AC36" s="682"/>
      <c r="AD36" s="683" t="s">
        <v>244</v>
      </c>
      <c r="AE36" s="683"/>
      <c r="AF36" s="683"/>
      <c r="AG36" s="683"/>
      <c r="AH36" s="683"/>
      <c r="AI36" s="683"/>
      <c r="AJ36" s="683"/>
      <c r="AK36" s="683"/>
      <c r="AL36" s="684" t="s">
        <v>244</v>
      </c>
      <c r="AM36" s="685"/>
      <c r="AN36" s="685"/>
      <c r="AO36" s="686"/>
      <c r="AQ36" s="756" t="s">
        <v>340</v>
      </c>
      <c r="AR36" s="757"/>
      <c r="AS36" s="757"/>
      <c r="AT36" s="757"/>
      <c r="AU36" s="757"/>
      <c r="AV36" s="757"/>
      <c r="AW36" s="757"/>
      <c r="AX36" s="757"/>
      <c r="AY36" s="758"/>
      <c r="AZ36" s="679">
        <v>57550</v>
      </c>
      <c r="BA36" s="680"/>
      <c r="BB36" s="680"/>
      <c r="BC36" s="680"/>
      <c r="BD36" s="715"/>
      <c r="BE36" s="715"/>
      <c r="BF36" s="738"/>
      <c r="BG36" s="694" t="s">
        <v>341</v>
      </c>
      <c r="BH36" s="695"/>
      <c r="BI36" s="695"/>
      <c r="BJ36" s="695"/>
      <c r="BK36" s="695"/>
      <c r="BL36" s="695"/>
      <c r="BM36" s="695"/>
      <c r="BN36" s="695"/>
      <c r="BO36" s="695"/>
      <c r="BP36" s="695"/>
      <c r="BQ36" s="695"/>
      <c r="BR36" s="695"/>
      <c r="BS36" s="695"/>
      <c r="BT36" s="695"/>
      <c r="BU36" s="696"/>
      <c r="BV36" s="679">
        <v>-420</v>
      </c>
      <c r="BW36" s="680"/>
      <c r="BX36" s="680"/>
      <c r="BY36" s="680"/>
      <c r="BZ36" s="680"/>
      <c r="CA36" s="680"/>
      <c r="CB36" s="689"/>
      <c r="CD36" s="694" t="s">
        <v>342</v>
      </c>
      <c r="CE36" s="695"/>
      <c r="CF36" s="695"/>
      <c r="CG36" s="695"/>
      <c r="CH36" s="695"/>
      <c r="CI36" s="695"/>
      <c r="CJ36" s="695"/>
      <c r="CK36" s="695"/>
      <c r="CL36" s="695"/>
      <c r="CM36" s="695"/>
      <c r="CN36" s="695"/>
      <c r="CO36" s="695"/>
      <c r="CP36" s="695"/>
      <c r="CQ36" s="696"/>
      <c r="CR36" s="679">
        <v>309699</v>
      </c>
      <c r="CS36" s="680"/>
      <c r="CT36" s="680"/>
      <c r="CU36" s="680"/>
      <c r="CV36" s="680"/>
      <c r="CW36" s="680"/>
      <c r="CX36" s="680"/>
      <c r="CY36" s="681"/>
      <c r="CZ36" s="684">
        <v>10.1</v>
      </c>
      <c r="DA36" s="713"/>
      <c r="DB36" s="713"/>
      <c r="DC36" s="717"/>
      <c r="DD36" s="688">
        <v>236265</v>
      </c>
      <c r="DE36" s="680"/>
      <c r="DF36" s="680"/>
      <c r="DG36" s="680"/>
      <c r="DH36" s="680"/>
      <c r="DI36" s="680"/>
      <c r="DJ36" s="680"/>
      <c r="DK36" s="681"/>
      <c r="DL36" s="688">
        <v>165285</v>
      </c>
      <c r="DM36" s="680"/>
      <c r="DN36" s="680"/>
      <c r="DO36" s="680"/>
      <c r="DP36" s="680"/>
      <c r="DQ36" s="680"/>
      <c r="DR36" s="680"/>
      <c r="DS36" s="680"/>
      <c r="DT36" s="680"/>
      <c r="DU36" s="680"/>
      <c r="DV36" s="681"/>
      <c r="DW36" s="684">
        <v>10.4</v>
      </c>
      <c r="DX36" s="713"/>
      <c r="DY36" s="713"/>
      <c r="DZ36" s="713"/>
      <c r="EA36" s="713"/>
      <c r="EB36" s="713"/>
      <c r="EC36" s="714"/>
    </row>
    <row r="37" spans="2:133" ht="11.25" customHeight="1" x14ac:dyDescent="0.15">
      <c r="B37" s="676" t="s">
        <v>343</v>
      </c>
      <c r="C37" s="677"/>
      <c r="D37" s="677"/>
      <c r="E37" s="677"/>
      <c r="F37" s="677"/>
      <c r="G37" s="677"/>
      <c r="H37" s="677"/>
      <c r="I37" s="677"/>
      <c r="J37" s="677"/>
      <c r="K37" s="677"/>
      <c r="L37" s="677"/>
      <c r="M37" s="677"/>
      <c r="N37" s="677"/>
      <c r="O37" s="677"/>
      <c r="P37" s="677"/>
      <c r="Q37" s="678"/>
      <c r="R37" s="679">
        <v>50000</v>
      </c>
      <c r="S37" s="680"/>
      <c r="T37" s="680"/>
      <c r="U37" s="680"/>
      <c r="V37" s="680"/>
      <c r="W37" s="680"/>
      <c r="X37" s="680"/>
      <c r="Y37" s="681"/>
      <c r="Z37" s="682">
        <v>1.6</v>
      </c>
      <c r="AA37" s="682"/>
      <c r="AB37" s="682"/>
      <c r="AC37" s="682"/>
      <c r="AD37" s="683" t="s">
        <v>244</v>
      </c>
      <c r="AE37" s="683"/>
      <c r="AF37" s="683"/>
      <c r="AG37" s="683"/>
      <c r="AH37" s="683"/>
      <c r="AI37" s="683"/>
      <c r="AJ37" s="683"/>
      <c r="AK37" s="683"/>
      <c r="AL37" s="684" t="s">
        <v>178</v>
      </c>
      <c r="AM37" s="685"/>
      <c r="AN37" s="685"/>
      <c r="AO37" s="686"/>
      <c r="AQ37" s="756" t="s">
        <v>344</v>
      </c>
      <c r="AR37" s="757"/>
      <c r="AS37" s="757"/>
      <c r="AT37" s="757"/>
      <c r="AU37" s="757"/>
      <c r="AV37" s="757"/>
      <c r="AW37" s="757"/>
      <c r="AX37" s="757"/>
      <c r="AY37" s="758"/>
      <c r="AZ37" s="679">
        <v>41500</v>
      </c>
      <c r="BA37" s="680"/>
      <c r="BB37" s="680"/>
      <c r="BC37" s="680"/>
      <c r="BD37" s="715"/>
      <c r="BE37" s="715"/>
      <c r="BF37" s="738"/>
      <c r="BG37" s="694" t="s">
        <v>345</v>
      </c>
      <c r="BH37" s="695"/>
      <c r="BI37" s="695"/>
      <c r="BJ37" s="695"/>
      <c r="BK37" s="695"/>
      <c r="BL37" s="695"/>
      <c r="BM37" s="695"/>
      <c r="BN37" s="695"/>
      <c r="BO37" s="695"/>
      <c r="BP37" s="695"/>
      <c r="BQ37" s="695"/>
      <c r="BR37" s="695"/>
      <c r="BS37" s="695"/>
      <c r="BT37" s="695"/>
      <c r="BU37" s="696"/>
      <c r="BV37" s="679">
        <v>308</v>
      </c>
      <c r="BW37" s="680"/>
      <c r="BX37" s="680"/>
      <c r="BY37" s="680"/>
      <c r="BZ37" s="680"/>
      <c r="CA37" s="680"/>
      <c r="CB37" s="689"/>
      <c r="CD37" s="694" t="s">
        <v>346</v>
      </c>
      <c r="CE37" s="695"/>
      <c r="CF37" s="695"/>
      <c r="CG37" s="695"/>
      <c r="CH37" s="695"/>
      <c r="CI37" s="695"/>
      <c r="CJ37" s="695"/>
      <c r="CK37" s="695"/>
      <c r="CL37" s="695"/>
      <c r="CM37" s="695"/>
      <c r="CN37" s="695"/>
      <c r="CO37" s="695"/>
      <c r="CP37" s="695"/>
      <c r="CQ37" s="696"/>
      <c r="CR37" s="679">
        <v>89851</v>
      </c>
      <c r="CS37" s="715"/>
      <c r="CT37" s="715"/>
      <c r="CU37" s="715"/>
      <c r="CV37" s="715"/>
      <c r="CW37" s="715"/>
      <c r="CX37" s="715"/>
      <c r="CY37" s="716"/>
      <c r="CZ37" s="684">
        <v>2.9</v>
      </c>
      <c r="DA37" s="713"/>
      <c r="DB37" s="713"/>
      <c r="DC37" s="717"/>
      <c r="DD37" s="688">
        <v>89851</v>
      </c>
      <c r="DE37" s="715"/>
      <c r="DF37" s="715"/>
      <c r="DG37" s="715"/>
      <c r="DH37" s="715"/>
      <c r="DI37" s="715"/>
      <c r="DJ37" s="715"/>
      <c r="DK37" s="716"/>
      <c r="DL37" s="688">
        <v>84602</v>
      </c>
      <c r="DM37" s="715"/>
      <c r="DN37" s="715"/>
      <c r="DO37" s="715"/>
      <c r="DP37" s="715"/>
      <c r="DQ37" s="715"/>
      <c r="DR37" s="715"/>
      <c r="DS37" s="715"/>
      <c r="DT37" s="715"/>
      <c r="DU37" s="715"/>
      <c r="DV37" s="716"/>
      <c r="DW37" s="684">
        <v>5.3</v>
      </c>
      <c r="DX37" s="713"/>
      <c r="DY37" s="713"/>
      <c r="DZ37" s="713"/>
      <c r="EA37" s="713"/>
      <c r="EB37" s="713"/>
      <c r="EC37" s="714"/>
    </row>
    <row r="38" spans="2:133" ht="11.25" customHeight="1" x14ac:dyDescent="0.15">
      <c r="B38" s="724" t="s">
        <v>347</v>
      </c>
      <c r="C38" s="725"/>
      <c r="D38" s="725"/>
      <c r="E38" s="725"/>
      <c r="F38" s="725"/>
      <c r="G38" s="725"/>
      <c r="H38" s="725"/>
      <c r="I38" s="725"/>
      <c r="J38" s="725"/>
      <c r="K38" s="725"/>
      <c r="L38" s="725"/>
      <c r="M38" s="725"/>
      <c r="N38" s="725"/>
      <c r="O38" s="725"/>
      <c r="P38" s="725"/>
      <c r="Q38" s="726"/>
      <c r="R38" s="759">
        <v>3187057</v>
      </c>
      <c r="S38" s="760"/>
      <c r="T38" s="760"/>
      <c r="U38" s="760"/>
      <c r="V38" s="760"/>
      <c r="W38" s="760"/>
      <c r="X38" s="760"/>
      <c r="Y38" s="761"/>
      <c r="Z38" s="762">
        <v>100</v>
      </c>
      <c r="AA38" s="762"/>
      <c r="AB38" s="762"/>
      <c r="AC38" s="762"/>
      <c r="AD38" s="763">
        <v>1543936</v>
      </c>
      <c r="AE38" s="763"/>
      <c r="AF38" s="763"/>
      <c r="AG38" s="763"/>
      <c r="AH38" s="763"/>
      <c r="AI38" s="763"/>
      <c r="AJ38" s="763"/>
      <c r="AK38" s="763"/>
      <c r="AL38" s="764">
        <v>100</v>
      </c>
      <c r="AM38" s="750"/>
      <c r="AN38" s="750"/>
      <c r="AO38" s="765"/>
      <c r="AQ38" s="756" t="s">
        <v>348</v>
      </c>
      <c r="AR38" s="757"/>
      <c r="AS38" s="757"/>
      <c r="AT38" s="757"/>
      <c r="AU38" s="757"/>
      <c r="AV38" s="757"/>
      <c r="AW38" s="757"/>
      <c r="AX38" s="757"/>
      <c r="AY38" s="758"/>
      <c r="AZ38" s="679" t="s">
        <v>178</v>
      </c>
      <c r="BA38" s="680"/>
      <c r="BB38" s="680"/>
      <c r="BC38" s="680"/>
      <c r="BD38" s="715"/>
      <c r="BE38" s="715"/>
      <c r="BF38" s="738"/>
      <c r="BG38" s="694" t="s">
        <v>349</v>
      </c>
      <c r="BH38" s="695"/>
      <c r="BI38" s="695"/>
      <c r="BJ38" s="695"/>
      <c r="BK38" s="695"/>
      <c r="BL38" s="695"/>
      <c r="BM38" s="695"/>
      <c r="BN38" s="695"/>
      <c r="BO38" s="695"/>
      <c r="BP38" s="695"/>
      <c r="BQ38" s="695"/>
      <c r="BR38" s="695"/>
      <c r="BS38" s="695"/>
      <c r="BT38" s="695"/>
      <c r="BU38" s="696"/>
      <c r="BV38" s="679">
        <v>438</v>
      </c>
      <c r="BW38" s="680"/>
      <c r="BX38" s="680"/>
      <c r="BY38" s="680"/>
      <c r="BZ38" s="680"/>
      <c r="CA38" s="680"/>
      <c r="CB38" s="689"/>
      <c r="CD38" s="694" t="s">
        <v>350</v>
      </c>
      <c r="CE38" s="695"/>
      <c r="CF38" s="695"/>
      <c r="CG38" s="695"/>
      <c r="CH38" s="695"/>
      <c r="CI38" s="695"/>
      <c r="CJ38" s="695"/>
      <c r="CK38" s="695"/>
      <c r="CL38" s="695"/>
      <c r="CM38" s="695"/>
      <c r="CN38" s="695"/>
      <c r="CO38" s="695"/>
      <c r="CP38" s="695"/>
      <c r="CQ38" s="696"/>
      <c r="CR38" s="679">
        <v>218790</v>
      </c>
      <c r="CS38" s="680"/>
      <c r="CT38" s="680"/>
      <c r="CU38" s="680"/>
      <c r="CV38" s="680"/>
      <c r="CW38" s="680"/>
      <c r="CX38" s="680"/>
      <c r="CY38" s="681"/>
      <c r="CZ38" s="684">
        <v>7.2</v>
      </c>
      <c r="DA38" s="713"/>
      <c r="DB38" s="713"/>
      <c r="DC38" s="717"/>
      <c r="DD38" s="688">
        <v>202325</v>
      </c>
      <c r="DE38" s="680"/>
      <c r="DF38" s="680"/>
      <c r="DG38" s="680"/>
      <c r="DH38" s="680"/>
      <c r="DI38" s="680"/>
      <c r="DJ38" s="680"/>
      <c r="DK38" s="681"/>
      <c r="DL38" s="688">
        <v>194631</v>
      </c>
      <c r="DM38" s="680"/>
      <c r="DN38" s="680"/>
      <c r="DO38" s="680"/>
      <c r="DP38" s="680"/>
      <c r="DQ38" s="680"/>
      <c r="DR38" s="680"/>
      <c r="DS38" s="680"/>
      <c r="DT38" s="680"/>
      <c r="DU38" s="680"/>
      <c r="DV38" s="681"/>
      <c r="DW38" s="684">
        <v>12.2</v>
      </c>
      <c r="DX38" s="713"/>
      <c r="DY38" s="713"/>
      <c r="DZ38" s="713"/>
      <c r="EA38" s="713"/>
      <c r="EB38" s="713"/>
      <c r="EC38" s="714"/>
    </row>
    <row r="39" spans="2:133" ht="11.25" customHeight="1" x14ac:dyDescent="0.15">
      <c r="AQ39" s="756" t="s">
        <v>351</v>
      </c>
      <c r="AR39" s="757"/>
      <c r="AS39" s="757"/>
      <c r="AT39" s="757"/>
      <c r="AU39" s="757"/>
      <c r="AV39" s="757"/>
      <c r="AW39" s="757"/>
      <c r="AX39" s="757"/>
      <c r="AY39" s="758"/>
      <c r="AZ39" s="679" t="s">
        <v>178</v>
      </c>
      <c r="BA39" s="680"/>
      <c r="BB39" s="680"/>
      <c r="BC39" s="680"/>
      <c r="BD39" s="715"/>
      <c r="BE39" s="715"/>
      <c r="BF39" s="738"/>
      <c r="BG39" s="770" t="s">
        <v>352</v>
      </c>
      <c r="BH39" s="771"/>
      <c r="BI39" s="771"/>
      <c r="BJ39" s="771"/>
      <c r="BK39" s="771"/>
      <c r="BL39" s="235"/>
      <c r="BM39" s="695" t="s">
        <v>353</v>
      </c>
      <c r="BN39" s="695"/>
      <c r="BO39" s="695"/>
      <c r="BP39" s="695"/>
      <c r="BQ39" s="695"/>
      <c r="BR39" s="695"/>
      <c r="BS39" s="695"/>
      <c r="BT39" s="695"/>
      <c r="BU39" s="696"/>
      <c r="BV39" s="679">
        <v>52</v>
      </c>
      <c r="BW39" s="680"/>
      <c r="BX39" s="680"/>
      <c r="BY39" s="680"/>
      <c r="BZ39" s="680"/>
      <c r="CA39" s="680"/>
      <c r="CB39" s="689"/>
      <c r="CD39" s="694" t="s">
        <v>354</v>
      </c>
      <c r="CE39" s="695"/>
      <c r="CF39" s="695"/>
      <c r="CG39" s="695"/>
      <c r="CH39" s="695"/>
      <c r="CI39" s="695"/>
      <c r="CJ39" s="695"/>
      <c r="CK39" s="695"/>
      <c r="CL39" s="695"/>
      <c r="CM39" s="695"/>
      <c r="CN39" s="695"/>
      <c r="CO39" s="695"/>
      <c r="CP39" s="695"/>
      <c r="CQ39" s="696"/>
      <c r="CR39" s="679">
        <v>305125</v>
      </c>
      <c r="CS39" s="715"/>
      <c r="CT39" s="715"/>
      <c r="CU39" s="715"/>
      <c r="CV39" s="715"/>
      <c r="CW39" s="715"/>
      <c r="CX39" s="715"/>
      <c r="CY39" s="716"/>
      <c r="CZ39" s="684">
        <v>10</v>
      </c>
      <c r="DA39" s="713"/>
      <c r="DB39" s="713"/>
      <c r="DC39" s="717"/>
      <c r="DD39" s="688">
        <v>293303</v>
      </c>
      <c r="DE39" s="715"/>
      <c r="DF39" s="715"/>
      <c r="DG39" s="715"/>
      <c r="DH39" s="715"/>
      <c r="DI39" s="715"/>
      <c r="DJ39" s="715"/>
      <c r="DK39" s="716"/>
      <c r="DL39" s="688" t="s">
        <v>244</v>
      </c>
      <c r="DM39" s="715"/>
      <c r="DN39" s="715"/>
      <c r="DO39" s="715"/>
      <c r="DP39" s="715"/>
      <c r="DQ39" s="715"/>
      <c r="DR39" s="715"/>
      <c r="DS39" s="715"/>
      <c r="DT39" s="715"/>
      <c r="DU39" s="715"/>
      <c r="DV39" s="716"/>
      <c r="DW39" s="684" t="s">
        <v>178</v>
      </c>
      <c r="DX39" s="713"/>
      <c r="DY39" s="713"/>
      <c r="DZ39" s="713"/>
      <c r="EA39" s="713"/>
      <c r="EB39" s="713"/>
      <c r="EC39" s="714"/>
    </row>
    <row r="40" spans="2:133" ht="11.25" customHeight="1" x14ac:dyDescent="0.15">
      <c r="AQ40" s="756" t="s">
        <v>355</v>
      </c>
      <c r="AR40" s="757"/>
      <c r="AS40" s="757"/>
      <c r="AT40" s="757"/>
      <c r="AU40" s="757"/>
      <c r="AV40" s="757"/>
      <c r="AW40" s="757"/>
      <c r="AX40" s="757"/>
      <c r="AY40" s="758"/>
      <c r="AZ40" s="679">
        <v>24828</v>
      </c>
      <c r="BA40" s="680"/>
      <c r="BB40" s="680"/>
      <c r="BC40" s="680"/>
      <c r="BD40" s="715"/>
      <c r="BE40" s="715"/>
      <c r="BF40" s="738"/>
      <c r="BG40" s="770"/>
      <c r="BH40" s="771"/>
      <c r="BI40" s="771"/>
      <c r="BJ40" s="771"/>
      <c r="BK40" s="771"/>
      <c r="BL40" s="235"/>
      <c r="BM40" s="695" t="s">
        <v>356</v>
      </c>
      <c r="BN40" s="695"/>
      <c r="BO40" s="695"/>
      <c r="BP40" s="695"/>
      <c r="BQ40" s="695"/>
      <c r="BR40" s="695"/>
      <c r="BS40" s="695"/>
      <c r="BT40" s="695"/>
      <c r="BU40" s="696"/>
      <c r="BV40" s="679" t="s">
        <v>178</v>
      </c>
      <c r="BW40" s="680"/>
      <c r="BX40" s="680"/>
      <c r="BY40" s="680"/>
      <c r="BZ40" s="680"/>
      <c r="CA40" s="680"/>
      <c r="CB40" s="689"/>
      <c r="CD40" s="694" t="s">
        <v>357</v>
      </c>
      <c r="CE40" s="695"/>
      <c r="CF40" s="695"/>
      <c r="CG40" s="695"/>
      <c r="CH40" s="695"/>
      <c r="CI40" s="695"/>
      <c r="CJ40" s="695"/>
      <c r="CK40" s="695"/>
      <c r="CL40" s="695"/>
      <c r="CM40" s="695"/>
      <c r="CN40" s="695"/>
      <c r="CO40" s="695"/>
      <c r="CP40" s="695"/>
      <c r="CQ40" s="696"/>
      <c r="CR40" s="679">
        <v>7290</v>
      </c>
      <c r="CS40" s="680"/>
      <c r="CT40" s="680"/>
      <c r="CU40" s="680"/>
      <c r="CV40" s="680"/>
      <c r="CW40" s="680"/>
      <c r="CX40" s="680"/>
      <c r="CY40" s="681"/>
      <c r="CZ40" s="684">
        <v>0.2</v>
      </c>
      <c r="DA40" s="713"/>
      <c r="DB40" s="713"/>
      <c r="DC40" s="717"/>
      <c r="DD40" s="688">
        <v>7290</v>
      </c>
      <c r="DE40" s="680"/>
      <c r="DF40" s="680"/>
      <c r="DG40" s="680"/>
      <c r="DH40" s="680"/>
      <c r="DI40" s="680"/>
      <c r="DJ40" s="680"/>
      <c r="DK40" s="681"/>
      <c r="DL40" s="688">
        <v>7290</v>
      </c>
      <c r="DM40" s="680"/>
      <c r="DN40" s="680"/>
      <c r="DO40" s="680"/>
      <c r="DP40" s="680"/>
      <c r="DQ40" s="680"/>
      <c r="DR40" s="680"/>
      <c r="DS40" s="680"/>
      <c r="DT40" s="680"/>
      <c r="DU40" s="680"/>
      <c r="DV40" s="681"/>
      <c r="DW40" s="684">
        <v>0.5</v>
      </c>
      <c r="DX40" s="713"/>
      <c r="DY40" s="713"/>
      <c r="DZ40" s="713"/>
      <c r="EA40" s="713"/>
      <c r="EB40" s="713"/>
      <c r="EC40" s="714"/>
    </row>
    <row r="41" spans="2:133" ht="11.25" customHeight="1" x14ac:dyDescent="0.15">
      <c r="AQ41" s="766" t="s">
        <v>358</v>
      </c>
      <c r="AR41" s="767"/>
      <c r="AS41" s="767"/>
      <c r="AT41" s="767"/>
      <c r="AU41" s="767"/>
      <c r="AV41" s="767"/>
      <c r="AW41" s="767"/>
      <c r="AX41" s="767"/>
      <c r="AY41" s="768"/>
      <c r="AZ41" s="759">
        <v>94912</v>
      </c>
      <c r="BA41" s="760"/>
      <c r="BB41" s="760"/>
      <c r="BC41" s="760"/>
      <c r="BD41" s="749"/>
      <c r="BE41" s="749"/>
      <c r="BF41" s="751"/>
      <c r="BG41" s="772"/>
      <c r="BH41" s="773"/>
      <c r="BI41" s="773"/>
      <c r="BJ41" s="773"/>
      <c r="BK41" s="773"/>
      <c r="BL41" s="236"/>
      <c r="BM41" s="704" t="s">
        <v>359</v>
      </c>
      <c r="BN41" s="704"/>
      <c r="BO41" s="704"/>
      <c r="BP41" s="704"/>
      <c r="BQ41" s="704"/>
      <c r="BR41" s="704"/>
      <c r="BS41" s="704"/>
      <c r="BT41" s="704"/>
      <c r="BU41" s="705"/>
      <c r="BV41" s="759">
        <v>345</v>
      </c>
      <c r="BW41" s="760"/>
      <c r="BX41" s="760"/>
      <c r="BY41" s="760"/>
      <c r="BZ41" s="760"/>
      <c r="CA41" s="760"/>
      <c r="CB41" s="769"/>
      <c r="CD41" s="694" t="s">
        <v>360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178</v>
      </c>
      <c r="DA41" s="713"/>
      <c r="DB41" s="713"/>
      <c r="DC41" s="717"/>
      <c r="DD41" s="688" t="s">
        <v>178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362</v>
      </c>
      <c r="CE42" s="677"/>
      <c r="CF42" s="677"/>
      <c r="CG42" s="677"/>
      <c r="CH42" s="677"/>
      <c r="CI42" s="677"/>
      <c r="CJ42" s="677"/>
      <c r="CK42" s="677"/>
      <c r="CL42" s="677"/>
      <c r="CM42" s="677"/>
      <c r="CN42" s="677"/>
      <c r="CO42" s="677"/>
      <c r="CP42" s="677"/>
      <c r="CQ42" s="678"/>
      <c r="CR42" s="679">
        <v>738343</v>
      </c>
      <c r="CS42" s="680"/>
      <c r="CT42" s="680"/>
      <c r="CU42" s="680"/>
      <c r="CV42" s="680"/>
      <c r="CW42" s="680"/>
      <c r="CX42" s="680"/>
      <c r="CY42" s="681"/>
      <c r="CZ42" s="684">
        <v>24.2</v>
      </c>
      <c r="DA42" s="685"/>
      <c r="DB42" s="685"/>
      <c r="DC42" s="780"/>
      <c r="DD42" s="688">
        <v>230073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364</v>
      </c>
      <c r="CE43" s="677"/>
      <c r="CF43" s="677"/>
      <c r="CG43" s="677"/>
      <c r="CH43" s="677"/>
      <c r="CI43" s="677"/>
      <c r="CJ43" s="677"/>
      <c r="CK43" s="677"/>
      <c r="CL43" s="677"/>
      <c r="CM43" s="677"/>
      <c r="CN43" s="677"/>
      <c r="CO43" s="677"/>
      <c r="CP43" s="677"/>
      <c r="CQ43" s="678"/>
      <c r="CR43" s="679">
        <v>5557</v>
      </c>
      <c r="CS43" s="715"/>
      <c r="CT43" s="715"/>
      <c r="CU43" s="715"/>
      <c r="CV43" s="715"/>
      <c r="CW43" s="715"/>
      <c r="CX43" s="715"/>
      <c r="CY43" s="716"/>
      <c r="CZ43" s="684">
        <v>0.2</v>
      </c>
      <c r="DA43" s="713"/>
      <c r="DB43" s="713"/>
      <c r="DC43" s="717"/>
      <c r="DD43" s="688">
        <v>113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365</v>
      </c>
      <c r="CD44" s="791" t="s">
        <v>316</v>
      </c>
      <c r="CE44" s="792"/>
      <c r="CF44" s="676" t="s">
        <v>366</v>
      </c>
      <c r="CG44" s="677"/>
      <c r="CH44" s="677"/>
      <c r="CI44" s="677"/>
      <c r="CJ44" s="677"/>
      <c r="CK44" s="677"/>
      <c r="CL44" s="677"/>
      <c r="CM44" s="677"/>
      <c r="CN44" s="677"/>
      <c r="CO44" s="677"/>
      <c r="CP44" s="677"/>
      <c r="CQ44" s="678"/>
      <c r="CR44" s="679">
        <v>649925</v>
      </c>
      <c r="CS44" s="680"/>
      <c r="CT44" s="680"/>
      <c r="CU44" s="680"/>
      <c r="CV44" s="680"/>
      <c r="CW44" s="680"/>
      <c r="CX44" s="680"/>
      <c r="CY44" s="681"/>
      <c r="CZ44" s="684">
        <v>21.3</v>
      </c>
      <c r="DA44" s="685"/>
      <c r="DB44" s="685"/>
      <c r="DC44" s="780"/>
      <c r="DD44" s="688">
        <v>214025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367</v>
      </c>
      <c r="CG45" s="677"/>
      <c r="CH45" s="677"/>
      <c r="CI45" s="677"/>
      <c r="CJ45" s="677"/>
      <c r="CK45" s="677"/>
      <c r="CL45" s="677"/>
      <c r="CM45" s="677"/>
      <c r="CN45" s="677"/>
      <c r="CO45" s="677"/>
      <c r="CP45" s="677"/>
      <c r="CQ45" s="678"/>
      <c r="CR45" s="679">
        <v>369272</v>
      </c>
      <c r="CS45" s="715"/>
      <c r="CT45" s="715"/>
      <c r="CU45" s="715"/>
      <c r="CV45" s="715"/>
      <c r="CW45" s="715"/>
      <c r="CX45" s="715"/>
      <c r="CY45" s="716"/>
      <c r="CZ45" s="684">
        <v>12.1</v>
      </c>
      <c r="DA45" s="713"/>
      <c r="DB45" s="713"/>
      <c r="DC45" s="717"/>
      <c r="DD45" s="688">
        <v>24083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368</v>
      </c>
      <c r="CG46" s="677"/>
      <c r="CH46" s="677"/>
      <c r="CI46" s="677"/>
      <c r="CJ46" s="677"/>
      <c r="CK46" s="677"/>
      <c r="CL46" s="677"/>
      <c r="CM46" s="677"/>
      <c r="CN46" s="677"/>
      <c r="CO46" s="677"/>
      <c r="CP46" s="677"/>
      <c r="CQ46" s="678"/>
      <c r="CR46" s="679">
        <v>262583</v>
      </c>
      <c r="CS46" s="680"/>
      <c r="CT46" s="680"/>
      <c r="CU46" s="680"/>
      <c r="CV46" s="680"/>
      <c r="CW46" s="680"/>
      <c r="CX46" s="680"/>
      <c r="CY46" s="681"/>
      <c r="CZ46" s="684">
        <v>8.6</v>
      </c>
      <c r="DA46" s="685"/>
      <c r="DB46" s="685"/>
      <c r="DC46" s="780"/>
      <c r="DD46" s="688">
        <v>178808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369</v>
      </c>
      <c r="CG47" s="677"/>
      <c r="CH47" s="677"/>
      <c r="CI47" s="677"/>
      <c r="CJ47" s="677"/>
      <c r="CK47" s="677"/>
      <c r="CL47" s="677"/>
      <c r="CM47" s="677"/>
      <c r="CN47" s="677"/>
      <c r="CO47" s="677"/>
      <c r="CP47" s="677"/>
      <c r="CQ47" s="678"/>
      <c r="CR47" s="679">
        <v>88418</v>
      </c>
      <c r="CS47" s="715"/>
      <c r="CT47" s="715"/>
      <c r="CU47" s="715"/>
      <c r="CV47" s="715"/>
      <c r="CW47" s="715"/>
      <c r="CX47" s="715"/>
      <c r="CY47" s="716"/>
      <c r="CZ47" s="684">
        <v>2.9</v>
      </c>
      <c r="DA47" s="713"/>
      <c r="DB47" s="713"/>
      <c r="DC47" s="717"/>
      <c r="DD47" s="688">
        <v>16048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370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371</v>
      </c>
      <c r="CE49" s="725"/>
      <c r="CF49" s="725"/>
      <c r="CG49" s="725"/>
      <c r="CH49" s="725"/>
      <c r="CI49" s="725"/>
      <c r="CJ49" s="725"/>
      <c r="CK49" s="725"/>
      <c r="CL49" s="725"/>
      <c r="CM49" s="725"/>
      <c r="CN49" s="725"/>
      <c r="CO49" s="725"/>
      <c r="CP49" s="725"/>
      <c r="CQ49" s="726"/>
      <c r="CR49" s="759">
        <v>3055905</v>
      </c>
      <c r="CS49" s="749"/>
      <c r="CT49" s="749"/>
      <c r="CU49" s="749"/>
      <c r="CV49" s="749"/>
      <c r="CW49" s="749"/>
      <c r="CX49" s="749"/>
      <c r="CY49" s="781"/>
      <c r="CZ49" s="764">
        <v>100</v>
      </c>
      <c r="DA49" s="782"/>
      <c r="DB49" s="782"/>
      <c r="DC49" s="783"/>
      <c r="DD49" s="784">
        <v>2070801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jZz/5O4VZmeFj3BNaStyugoEdZrgSr9+s6niq0fJ4w3uIIrRZM78Pa3nFSTmKQnxAS/l28PqyxwoZwRiheoBQ==" saltValue="QLQphtxZx2jnm5JGV7+H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B28" sqref="B28:BI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373</v>
      </c>
      <c r="DK2" s="827"/>
      <c r="DL2" s="827"/>
      <c r="DM2" s="827"/>
      <c r="DN2" s="827"/>
      <c r="DO2" s="828"/>
      <c r="DP2" s="249"/>
      <c r="DQ2" s="826" t="s">
        <v>374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377</v>
      </c>
      <c r="B5" s="821"/>
      <c r="C5" s="821"/>
      <c r="D5" s="821"/>
      <c r="E5" s="821"/>
      <c r="F5" s="821"/>
      <c r="G5" s="821"/>
      <c r="H5" s="821"/>
      <c r="I5" s="821"/>
      <c r="J5" s="821"/>
      <c r="K5" s="821"/>
      <c r="L5" s="821"/>
      <c r="M5" s="821"/>
      <c r="N5" s="821"/>
      <c r="O5" s="821"/>
      <c r="P5" s="822"/>
      <c r="Q5" s="797" t="s">
        <v>378</v>
      </c>
      <c r="R5" s="798"/>
      <c r="S5" s="798"/>
      <c r="T5" s="798"/>
      <c r="U5" s="799"/>
      <c r="V5" s="797" t="s">
        <v>379</v>
      </c>
      <c r="W5" s="798"/>
      <c r="X5" s="798"/>
      <c r="Y5" s="798"/>
      <c r="Z5" s="799"/>
      <c r="AA5" s="797" t="s">
        <v>380</v>
      </c>
      <c r="AB5" s="798"/>
      <c r="AC5" s="798"/>
      <c r="AD5" s="798"/>
      <c r="AE5" s="798"/>
      <c r="AF5" s="830" t="s">
        <v>381</v>
      </c>
      <c r="AG5" s="798"/>
      <c r="AH5" s="798"/>
      <c r="AI5" s="798"/>
      <c r="AJ5" s="809"/>
      <c r="AK5" s="798" t="s">
        <v>382</v>
      </c>
      <c r="AL5" s="798"/>
      <c r="AM5" s="798"/>
      <c r="AN5" s="798"/>
      <c r="AO5" s="799"/>
      <c r="AP5" s="797" t="s">
        <v>383</v>
      </c>
      <c r="AQ5" s="798"/>
      <c r="AR5" s="798"/>
      <c r="AS5" s="798"/>
      <c r="AT5" s="799"/>
      <c r="AU5" s="797" t="s">
        <v>384</v>
      </c>
      <c r="AV5" s="798"/>
      <c r="AW5" s="798"/>
      <c r="AX5" s="798"/>
      <c r="AY5" s="809"/>
      <c r="AZ5" s="256"/>
      <c r="BA5" s="256"/>
      <c r="BB5" s="256"/>
      <c r="BC5" s="256"/>
      <c r="BD5" s="256"/>
      <c r="BE5" s="257"/>
      <c r="BF5" s="257"/>
      <c r="BG5" s="257"/>
      <c r="BH5" s="257"/>
      <c r="BI5" s="257"/>
      <c r="BJ5" s="257"/>
      <c r="BK5" s="257"/>
      <c r="BL5" s="257"/>
      <c r="BM5" s="257"/>
      <c r="BN5" s="257"/>
      <c r="BO5" s="257"/>
      <c r="BP5" s="257"/>
      <c r="BQ5" s="820" t="s">
        <v>385</v>
      </c>
      <c r="BR5" s="821"/>
      <c r="BS5" s="821"/>
      <c r="BT5" s="821"/>
      <c r="BU5" s="821"/>
      <c r="BV5" s="821"/>
      <c r="BW5" s="821"/>
      <c r="BX5" s="821"/>
      <c r="BY5" s="821"/>
      <c r="BZ5" s="821"/>
      <c r="CA5" s="821"/>
      <c r="CB5" s="821"/>
      <c r="CC5" s="821"/>
      <c r="CD5" s="821"/>
      <c r="CE5" s="821"/>
      <c r="CF5" s="821"/>
      <c r="CG5" s="822"/>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03" t="s">
        <v>391</v>
      </c>
      <c r="DH5" s="804"/>
      <c r="DI5" s="804"/>
      <c r="DJ5" s="804"/>
      <c r="DK5" s="805"/>
      <c r="DL5" s="803" t="s">
        <v>392</v>
      </c>
      <c r="DM5" s="804"/>
      <c r="DN5" s="804"/>
      <c r="DO5" s="804"/>
      <c r="DP5" s="805"/>
      <c r="DQ5" s="797" t="s">
        <v>393</v>
      </c>
      <c r="DR5" s="798"/>
      <c r="DS5" s="798"/>
      <c r="DT5" s="798"/>
      <c r="DU5" s="799"/>
      <c r="DV5" s="797" t="s">
        <v>384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394</v>
      </c>
      <c r="C7" s="812"/>
      <c r="D7" s="812"/>
      <c r="E7" s="812"/>
      <c r="F7" s="812"/>
      <c r="G7" s="812"/>
      <c r="H7" s="812"/>
      <c r="I7" s="812"/>
      <c r="J7" s="812"/>
      <c r="K7" s="812"/>
      <c r="L7" s="812"/>
      <c r="M7" s="812"/>
      <c r="N7" s="812"/>
      <c r="O7" s="812"/>
      <c r="P7" s="813"/>
      <c r="Q7" s="814">
        <v>3187</v>
      </c>
      <c r="R7" s="815"/>
      <c r="S7" s="815"/>
      <c r="T7" s="815"/>
      <c r="U7" s="815"/>
      <c r="V7" s="815">
        <v>3056</v>
      </c>
      <c r="W7" s="815"/>
      <c r="X7" s="815"/>
      <c r="Y7" s="815"/>
      <c r="Z7" s="815"/>
      <c r="AA7" s="815">
        <v>131</v>
      </c>
      <c r="AB7" s="815"/>
      <c r="AC7" s="815"/>
      <c r="AD7" s="815"/>
      <c r="AE7" s="816"/>
      <c r="AF7" s="817">
        <v>62</v>
      </c>
      <c r="AG7" s="818"/>
      <c r="AH7" s="818"/>
      <c r="AI7" s="818"/>
      <c r="AJ7" s="819"/>
      <c r="AK7" s="854">
        <v>293</v>
      </c>
      <c r="AL7" s="855"/>
      <c r="AM7" s="855"/>
      <c r="AN7" s="855"/>
      <c r="AO7" s="855"/>
      <c r="AP7" s="855">
        <v>2802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5</v>
      </c>
      <c r="CI7" s="852"/>
      <c r="CJ7" s="852"/>
      <c r="CK7" s="852"/>
      <c r="CL7" s="853"/>
      <c r="CM7" s="851">
        <v>3</v>
      </c>
      <c r="CN7" s="852"/>
      <c r="CO7" s="852"/>
      <c r="CP7" s="852"/>
      <c r="CQ7" s="853"/>
      <c r="CR7" s="851">
        <v>3</v>
      </c>
      <c r="CS7" s="852"/>
      <c r="CT7" s="852"/>
      <c r="CU7" s="852"/>
      <c r="CV7" s="853"/>
      <c r="CW7" s="851">
        <v>3</v>
      </c>
      <c r="CX7" s="852"/>
      <c r="CY7" s="852"/>
      <c r="CZ7" s="852"/>
      <c r="DA7" s="853"/>
      <c r="DB7" s="851" t="s">
        <v>583</v>
      </c>
      <c r="DC7" s="852"/>
      <c r="DD7" s="852"/>
      <c r="DE7" s="852"/>
      <c r="DF7" s="853"/>
      <c r="DG7" s="851" t="s">
        <v>583</v>
      </c>
      <c r="DH7" s="852"/>
      <c r="DI7" s="852"/>
      <c r="DJ7" s="852"/>
      <c r="DK7" s="853"/>
      <c r="DL7" s="851" t="s">
        <v>583</v>
      </c>
      <c r="DM7" s="852"/>
      <c r="DN7" s="852"/>
      <c r="DO7" s="852"/>
      <c r="DP7" s="853"/>
      <c r="DQ7" s="851" t="s">
        <v>583</v>
      </c>
      <c r="DR7" s="852"/>
      <c r="DS7" s="852"/>
      <c r="DT7" s="852"/>
      <c r="DU7" s="853"/>
      <c r="DV7" s="832" t="s">
        <v>584</v>
      </c>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396</v>
      </c>
      <c r="B23" s="870" t="s">
        <v>397</v>
      </c>
      <c r="C23" s="871"/>
      <c r="D23" s="871"/>
      <c r="E23" s="871"/>
      <c r="F23" s="871"/>
      <c r="G23" s="871"/>
      <c r="H23" s="871"/>
      <c r="I23" s="871"/>
      <c r="J23" s="871"/>
      <c r="K23" s="871"/>
      <c r="L23" s="871"/>
      <c r="M23" s="871"/>
      <c r="N23" s="871"/>
      <c r="O23" s="871"/>
      <c r="P23" s="872"/>
      <c r="Q23" s="873">
        <v>3187</v>
      </c>
      <c r="R23" s="874"/>
      <c r="S23" s="874"/>
      <c r="T23" s="874"/>
      <c r="U23" s="874"/>
      <c r="V23" s="874">
        <v>3056</v>
      </c>
      <c r="W23" s="874"/>
      <c r="X23" s="874"/>
      <c r="Y23" s="874"/>
      <c r="Z23" s="874"/>
      <c r="AA23" s="874">
        <v>131</v>
      </c>
      <c r="AB23" s="874"/>
      <c r="AC23" s="874"/>
      <c r="AD23" s="874"/>
      <c r="AE23" s="875"/>
      <c r="AF23" s="876">
        <v>62</v>
      </c>
      <c r="AG23" s="874"/>
      <c r="AH23" s="874"/>
      <c r="AI23" s="874"/>
      <c r="AJ23" s="877"/>
      <c r="AK23" s="878"/>
      <c r="AL23" s="879"/>
      <c r="AM23" s="879"/>
      <c r="AN23" s="879"/>
      <c r="AO23" s="879"/>
      <c r="AP23" s="874">
        <v>2802</v>
      </c>
      <c r="AQ23" s="874"/>
      <c r="AR23" s="874"/>
      <c r="AS23" s="874"/>
      <c r="AT23" s="874"/>
      <c r="AU23" s="880"/>
      <c r="AV23" s="880"/>
      <c r="AW23" s="880"/>
      <c r="AX23" s="880"/>
      <c r="AY23" s="881"/>
      <c r="AZ23" s="889" t="s">
        <v>178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377</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2" t="s">
        <v>403</v>
      </c>
      <c r="AG26" s="893"/>
      <c r="AH26" s="893"/>
      <c r="AI26" s="893"/>
      <c r="AJ26" s="894"/>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408</v>
      </c>
      <c r="C28" s="812"/>
      <c r="D28" s="812"/>
      <c r="E28" s="812"/>
      <c r="F28" s="812"/>
      <c r="G28" s="812"/>
      <c r="H28" s="812"/>
      <c r="I28" s="812"/>
      <c r="J28" s="812"/>
      <c r="K28" s="812"/>
      <c r="L28" s="812"/>
      <c r="M28" s="812"/>
      <c r="N28" s="812"/>
      <c r="O28" s="812"/>
      <c r="P28" s="813"/>
      <c r="Q28" s="902">
        <v>222</v>
      </c>
      <c r="R28" s="903"/>
      <c r="S28" s="903"/>
      <c r="T28" s="903"/>
      <c r="U28" s="903"/>
      <c r="V28" s="903">
        <v>219</v>
      </c>
      <c r="W28" s="903"/>
      <c r="X28" s="903"/>
      <c r="Y28" s="903"/>
      <c r="Z28" s="903"/>
      <c r="AA28" s="903">
        <v>4</v>
      </c>
      <c r="AB28" s="903"/>
      <c r="AC28" s="903"/>
      <c r="AD28" s="903"/>
      <c r="AE28" s="904"/>
      <c r="AF28" s="905">
        <v>4</v>
      </c>
      <c r="AG28" s="903"/>
      <c r="AH28" s="903"/>
      <c r="AI28" s="903"/>
      <c r="AJ28" s="906"/>
      <c r="AK28" s="907">
        <v>25</v>
      </c>
      <c r="AL28" s="898"/>
      <c r="AM28" s="898"/>
      <c r="AN28" s="898"/>
      <c r="AO28" s="898"/>
      <c r="AP28" s="898" t="s">
        <v>586</v>
      </c>
      <c r="AQ28" s="898"/>
      <c r="AR28" s="898"/>
      <c r="AS28" s="898"/>
      <c r="AT28" s="898"/>
      <c r="AU28" s="898" t="s">
        <v>587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409</v>
      </c>
      <c r="C29" s="836"/>
      <c r="D29" s="836"/>
      <c r="E29" s="836"/>
      <c r="F29" s="836"/>
      <c r="G29" s="836"/>
      <c r="H29" s="836"/>
      <c r="I29" s="836"/>
      <c r="J29" s="836"/>
      <c r="K29" s="836"/>
      <c r="L29" s="836"/>
      <c r="M29" s="836"/>
      <c r="N29" s="836"/>
      <c r="O29" s="836"/>
      <c r="P29" s="837"/>
      <c r="Q29" s="838">
        <v>93</v>
      </c>
      <c r="R29" s="839"/>
      <c r="S29" s="839"/>
      <c r="T29" s="839"/>
      <c r="U29" s="839"/>
      <c r="V29" s="839">
        <v>85</v>
      </c>
      <c r="W29" s="839"/>
      <c r="X29" s="839"/>
      <c r="Y29" s="839"/>
      <c r="Z29" s="839"/>
      <c r="AA29" s="839">
        <v>9</v>
      </c>
      <c r="AB29" s="839"/>
      <c r="AC29" s="839"/>
      <c r="AD29" s="839"/>
      <c r="AE29" s="840"/>
      <c r="AF29" s="841">
        <v>9</v>
      </c>
      <c r="AG29" s="842"/>
      <c r="AH29" s="842"/>
      <c r="AI29" s="842"/>
      <c r="AJ29" s="843"/>
      <c r="AK29" s="910">
        <v>0</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410</v>
      </c>
      <c r="C30" s="836"/>
      <c r="D30" s="836"/>
      <c r="E30" s="836"/>
      <c r="F30" s="836"/>
      <c r="G30" s="836"/>
      <c r="H30" s="836"/>
      <c r="I30" s="836"/>
      <c r="J30" s="836"/>
      <c r="K30" s="836"/>
      <c r="L30" s="836"/>
      <c r="M30" s="836"/>
      <c r="N30" s="836"/>
      <c r="O30" s="836"/>
      <c r="P30" s="837"/>
      <c r="Q30" s="838">
        <v>274</v>
      </c>
      <c r="R30" s="839"/>
      <c r="S30" s="839"/>
      <c r="T30" s="839"/>
      <c r="U30" s="839"/>
      <c r="V30" s="839">
        <v>270</v>
      </c>
      <c r="W30" s="839"/>
      <c r="X30" s="839"/>
      <c r="Y30" s="839"/>
      <c r="Z30" s="839"/>
      <c r="AA30" s="839">
        <v>5</v>
      </c>
      <c r="AB30" s="839"/>
      <c r="AC30" s="839"/>
      <c r="AD30" s="839"/>
      <c r="AE30" s="840"/>
      <c r="AF30" s="841">
        <v>5</v>
      </c>
      <c r="AG30" s="842"/>
      <c r="AH30" s="842"/>
      <c r="AI30" s="842"/>
      <c r="AJ30" s="843"/>
      <c r="AK30" s="910">
        <v>48</v>
      </c>
      <c r="AL30" s="911"/>
      <c r="AM30" s="911"/>
      <c r="AN30" s="911"/>
      <c r="AO30" s="911"/>
      <c r="AP30" s="911" t="s">
        <v>585</v>
      </c>
      <c r="AQ30" s="911"/>
      <c r="AR30" s="911"/>
      <c r="AS30" s="911"/>
      <c r="AT30" s="911"/>
      <c r="AU30" s="911" t="s">
        <v>585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32</v>
      </c>
      <c r="R31" s="839"/>
      <c r="S31" s="839"/>
      <c r="T31" s="839"/>
      <c r="U31" s="839"/>
      <c r="V31" s="839">
        <v>29</v>
      </c>
      <c r="W31" s="839"/>
      <c r="X31" s="839"/>
      <c r="Y31" s="839"/>
      <c r="Z31" s="839"/>
      <c r="AA31" s="839">
        <v>3</v>
      </c>
      <c r="AB31" s="839"/>
      <c r="AC31" s="839"/>
      <c r="AD31" s="839"/>
      <c r="AE31" s="840"/>
      <c r="AF31" s="841">
        <v>3</v>
      </c>
      <c r="AG31" s="842"/>
      <c r="AH31" s="842"/>
      <c r="AI31" s="842"/>
      <c r="AJ31" s="843"/>
      <c r="AK31" s="910">
        <v>18</v>
      </c>
      <c r="AL31" s="911"/>
      <c r="AM31" s="911"/>
      <c r="AN31" s="911"/>
      <c r="AO31" s="911"/>
      <c r="AP31" s="911" t="s">
        <v>585</v>
      </c>
      <c r="AQ31" s="911"/>
      <c r="AR31" s="911"/>
      <c r="AS31" s="911"/>
      <c r="AT31" s="911"/>
      <c r="AU31" s="911" t="s">
        <v>585</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165</v>
      </c>
      <c r="R32" s="839"/>
      <c r="S32" s="839"/>
      <c r="T32" s="839"/>
      <c r="U32" s="839"/>
      <c r="V32" s="839">
        <v>159</v>
      </c>
      <c r="W32" s="839"/>
      <c r="X32" s="839"/>
      <c r="Y32" s="839"/>
      <c r="Z32" s="839"/>
      <c r="AA32" s="839">
        <v>6</v>
      </c>
      <c r="AB32" s="839"/>
      <c r="AC32" s="839"/>
      <c r="AD32" s="839"/>
      <c r="AE32" s="840"/>
      <c r="AF32" s="841">
        <v>6</v>
      </c>
      <c r="AG32" s="842"/>
      <c r="AH32" s="842"/>
      <c r="AI32" s="842"/>
      <c r="AJ32" s="843"/>
      <c r="AK32" s="910" t="s">
        <v>593</v>
      </c>
      <c r="AL32" s="911"/>
      <c r="AM32" s="911"/>
      <c r="AN32" s="911"/>
      <c r="AO32" s="911"/>
      <c r="AP32" s="911" t="s">
        <v>585</v>
      </c>
      <c r="AQ32" s="911"/>
      <c r="AR32" s="911"/>
      <c r="AS32" s="911"/>
      <c r="AT32" s="911"/>
      <c r="AU32" s="911" t="s">
        <v>585</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413</v>
      </c>
      <c r="C33" s="836"/>
      <c r="D33" s="836"/>
      <c r="E33" s="836"/>
      <c r="F33" s="836"/>
      <c r="G33" s="836"/>
      <c r="H33" s="836"/>
      <c r="I33" s="836"/>
      <c r="J33" s="836"/>
      <c r="K33" s="836"/>
      <c r="L33" s="836"/>
      <c r="M33" s="836"/>
      <c r="N33" s="836"/>
      <c r="O33" s="836"/>
      <c r="P33" s="837"/>
      <c r="Q33" s="838">
        <v>82</v>
      </c>
      <c r="R33" s="839"/>
      <c r="S33" s="839"/>
      <c r="T33" s="839"/>
      <c r="U33" s="839"/>
      <c r="V33" s="839">
        <v>79</v>
      </c>
      <c r="W33" s="839"/>
      <c r="X33" s="839"/>
      <c r="Y33" s="839"/>
      <c r="Z33" s="839"/>
      <c r="AA33" s="839">
        <v>3</v>
      </c>
      <c r="AB33" s="839"/>
      <c r="AC33" s="839"/>
      <c r="AD33" s="839"/>
      <c r="AE33" s="840"/>
      <c r="AF33" s="841">
        <v>3</v>
      </c>
      <c r="AG33" s="842"/>
      <c r="AH33" s="842"/>
      <c r="AI33" s="842"/>
      <c r="AJ33" s="843"/>
      <c r="AK33" s="910">
        <v>58</v>
      </c>
      <c r="AL33" s="911"/>
      <c r="AM33" s="911"/>
      <c r="AN33" s="911"/>
      <c r="AO33" s="911"/>
      <c r="AP33" s="911">
        <v>221</v>
      </c>
      <c r="AQ33" s="911"/>
      <c r="AR33" s="911"/>
      <c r="AS33" s="911"/>
      <c r="AT33" s="911"/>
      <c r="AU33" s="911">
        <v>180</v>
      </c>
      <c r="AV33" s="911"/>
      <c r="AW33" s="911"/>
      <c r="AX33" s="911"/>
      <c r="AY33" s="911"/>
      <c r="AZ33" s="912"/>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276</v>
      </c>
      <c r="R34" s="839"/>
      <c r="S34" s="839"/>
      <c r="T34" s="839"/>
      <c r="U34" s="839"/>
      <c r="V34" s="839">
        <v>272</v>
      </c>
      <c r="W34" s="839"/>
      <c r="X34" s="839"/>
      <c r="Y34" s="839"/>
      <c r="Z34" s="839"/>
      <c r="AA34" s="839">
        <v>4</v>
      </c>
      <c r="AB34" s="839"/>
      <c r="AC34" s="839"/>
      <c r="AD34" s="839"/>
      <c r="AE34" s="840"/>
      <c r="AF34" s="841">
        <v>4</v>
      </c>
      <c r="AG34" s="842"/>
      <c r="AH34" s="842"/>
      <c r="AI34" s="842"/>
      <c r="AJ34" s="843"/>
      <c r="AK34" s="910">
        <v>42</v>
      </c>
      <c r="AL34" s="911"/>
      <c r="AM34" s="911"/>
      <c r="AN34" s="911"/>
      <c r="AO34" s="911"/>
      <c r="AP34" s="911">
        <v>725</v>
      </c>
      <c r="AQ34" s="911"/>
      <c r="AR34" s="911"/>
      <c r="AS34" s="911"/>
      <c r="AT34" s="911"/>
      <c r="AU34" s="911">
        <v>619</v>
      </c>
      <c r="AV34" s="911"/>
      <c r="AW34" s="911"/>
      <c r="AX34" s="911"/>
      <c r="AY34" s="911"/>
      <c r="AZ34" s="912"/>
      <c r="BA34" s="912"/>
      <c r="BB34" s="912"/>
      <c r="BC34" s="912"/>
      <c r="BD34" s="912"/>
      <c r="BE34" s="908" t="s">
        <v>416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396</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32</v>
      </c>
      <c r="AG63" s="922"/>
      <c r="AH63" s="922"/>
      <c r="AI63" s="922"/>
      <c r="AJ63" s="923"/>
      <c r="AK63" s="924"/>
      <c r="AL63" s="919"/>
      <c r="AM63" s="919"/>
      <c r="AN63" s="919"/>
      <c r="AO63" s="919"/>
      <c r="AP63" s="922">
        <v>947</v>
      </c>
      <c r="AQ63" s="922"/>
      <c r="AR63" s="922"/>
      <c r="AS63" s="922"/>
      <c r="AT63" s="922"/>
      <c r="AU63" s="922">
        <v>799</v>
      </c>
      <c r="AV63" s="922"/>
      <c r="AW63" s="922"/>
      <c r="AX63" s="922"/>
      <c r="AY63" s="922"/>
      <c r="AZ63" s="926"/>
      <c r="BA63" s="926"/>
      <c r="BB63" s="926"/>
      <c r="BC63" s="926"/>
      <c r="BD63" s="926"/>
      <c r="BE63" s="927"/>
      <c r="BF63" s="927"/>
      <c r="BG63" s="927"/>
      <c r="BH63" s="927"/>
      <c r="BI63" s="928"/>
      <c r="BJ63" s="929" t="s">
        <v>178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403</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384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593</v>
      </c>
      <c r="AQ68" s="946"/>
      <c r="AR68" s="946"/>
      <c r="AS68" s="946"/>
      <c r="AT68" s="946"/>
      <c r="AU68" s="946" t="s">
        <v>593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1507</v>
      </c>
      <c r="R69" s="911"/>
      <c r="S69" s="911"/>
      <c r="T69" s="911"/>
      <c r="U69" s="911"/>
      <c r="V69" s="911">
        <v>1503</v>
      </c>
      <c r="W69" s="911"/>
      <c r="X69" s="911"/>
      <c r="Y69" s="911"/>
      <c r="Z69" s="911"/>
      <c r="AA69" s="911">
        <v>4</v>
      </c>
      <c r="AB69" s="911"/>
      <c r="AC69" s="911"/>
      <c r="AD69" s="911"/>
      <c r="AE69" s="911"/>
      <c r="AF69" s="911">
        <v>4</v>
      </c>
      <c r="AG69" s="911"/>
      <c r="AH69" s="911"/>
      <c r="AI69" s="911"/>
      <c r="AJ69" s="911"/>
      <c r="AK69" s="911">
        <v>1</v>
      </c>
      <c r="AL69" s="911"/>
      <c r="AM69" s="911"/>
      <c r="AN69" s="911"/>
      <c r="AO69" s="911"/>
      <c r="AP69" s="911" t="s">
        <v>593</v>
      </c>
      <c r="AQ69" s="911"/>
      <c r="AR69" s="911"/>
      <c r="AS69" s="911"/>
      <c r="AT69" s="911"/>
      <c r="AU69" s="911" t="s">
        <v>593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282568</v>
      </c>
      <c r="R70" s="911"/>
      <c r="S70" s="911"/>
      <c r="T70" s="911"/>
      <c r="U70" s="911"/>
      <c r="V70" s="911">
        <v>273461</v>
      </c>
      <c r="W70" s="911"/>
      <c r="X70" s="911"/>
      <c r="Y70" s="911"/>
      <c r="Z70" s="911"/>
      <c r="AA70" s="911">
        <v>9107</v>
      </c>
      <c r="AB70" s="911"/>
      <c r="AC70" s="911"/>
      <c r="AD70" s="911"/>
      <c r="AE70" s="911"/>
      <c r="AF70" s="911">
        <v>9107</v>
      </c>
      <c r="AG70" s="911"/>
      <c r="AH70" s="911"/>
      <c r="AI70" s="911"/>
      <c r="AJ70" s="911"/>
      <c r="AK70" s="911">
        <v>1429</v>
      </c>
      <c r="AL70" s="911"/>
      <c r="AM70" s="911"/>
      <c r="AN70" s="911"/>
      <c r="AO70" s="911"/>
      <c r="AP70" s="911" t="s">
        <v>593</v>
      </c>
      <c r="AQ70" s="911"/>
      <c r="AR70" s="911"/>
      <c r="AS70" s="911"/>
      <c r="AT70" s="911"/>
      <c r="AU70" s="911" t="s">
        <v>593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436</v>
      </c>
      <c r="R71" s="911"/>
      <c r="S71" s="911"/>
      <c r="T71" s="911"/>
      <c r="U71" s="911"/>
      <c r="V71" s="911">
        <v>413</v>
      </c>
      <c r="W71" s="911"/>
      <c r="X71" s="911"/>
      <c r="Y71" s="911"/>
      <c r="Z71" s="911"/>
      <c r="AA71" s="911">
        <v>23</v>
      </c>
      <c r="AB71" s="911"/>
      <c r="AC71" s="911"/>
      <c r="AD71" s="911"/>
      <c r="AE71" s="911"/>
      <c r="AF71" s="911">
        <v>23</v>
      </c>
      <c r="AG71" s="911"/>
      <c r="AH71" s="911"/>
      <c r="AI71" s="911"/>
      <c r="AJ71" s="911"/>
      <c r="AK71" s="911">
        <v>12</v>
      </c>
      <c r="AL71" s="911"/>
      <c r="AM71" s="911"/>
      <c r="AN71" s="911"/>
      <c r="AO71" s="911"/>
      <c r="AP71" s="911" t="s">
        <v>593</v>
      </c>
      <c r="AQ71" s="911"/>
      <c r="AR71" s="911"/>
      <c r="AS71" s="911"/>
      <c r="AT71" s="911"/>
      <c r="AU71" s="911" t="s">
        <v>593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1388</v>
      </c>
      <c r="R72" s="911"/>
      <c r="S72" s="911"/>
      <c r="T72" s="911"/>
      <c r="U72" s="911"/>
      <c r="V72" s="911">
        <v>1373</v>
      </c>
      <c r="W72" s="911"/>
      <c r="X72" s="911"/>
      <c r="Y72" s="911"/>
      <c r="Z72" s="911"/>
      <c r="AA72" s="911">
        <v>15</v>
      </c>
      <c r="AB72" s="911"/>
      <c r="AC72" s="911"/>
      <c r="AD72" s="911"/>
      <c r="AE72" s="911"/>
      <c r="AF72" s="911">
        <v>15</v>
      </c>
      <c r="AG72" s="911"/>
      <c r="AH72" s="911"/>
      <c r="AI72" s="911"/>
      <c r="AJ72" s="911"/>
      <c r="AK72" s="911">
        <v>1</v>
      </c>
      <c r="AL72" s="911"/>
      <c r="AM72" s="911"/>
      <c r="AN72" s="911"/>
      <c r="AO72" s="911"/>
      <c r="AP72" s="911" t="s">
        <v>593</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v>59</v>
      </c>
      <c r="R73" s="911"/>
      <c r="S73" s="911"/>
      <c r="T73" s="911"/>
      <c r="U73" s="911"/>
      <c r="V73" s="911">
        <v>55</v>
      </c>
      <c r="W73" s="911"/>
      <c r="X73" s="911"/>
      <c r="Y73" s="911"/>
      <c r="Z73" s="911"/>
      <c r="AA73" s="911">
        <v>4</v>
      </c>
      <c r="AB73" s="911"/>
      <c r="AC73" s="911"/>
      <c r="AD73" s="911"/>
      <c r="AE73" s="911"/>
      <c r="AF73" s="911">
        <v>4</v>
      </c>
      <c r="AG73" s="911"/>
      <c r="AH73" s="911"/>
      <c r="AI73" s="911"/>
      <c r="AJ73" s="911"/>
      <c r="AK73" s="911">
        <v>1</v>
      </c>
      <c r="AL73" s="911"/>
      <c r="AM73" s="911"/>
      <c r="AN73" s="911"/>
      <c r="AO73" s="911"/>
      <c r="AP73" s="911" t="s">
        <v>593</v>
      </c>
      <c r="AQ73" s="911"/>
      <c r="AR73" s="911"/>
      <c r="AS73" s="911"/>
      <c r="AT73" s="911"/>
      <c r="AU73" s="911" t="s">
        <v>593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246</v>
      </c>
      <c r="R74" s="911"/>
      <c r="S74" s="911"/>
      <c r="T74" s="911"/>
      <c r="U74" s="911"/>
      <c r="V74" s="911">
        <v>238</v>
      </c>
      <c r="W74" s="911"/>
      <c r="X74" s="911"/>
      <c r="Y74" s="911"/>
      <c r="Z74" s="911"/>
      <c r="AA74" s="911">
        <v>7</v>
      </c>
      <c r="AB74" s="911"/>
      <c r="AC74" s="911"/>
      <c r="AD74" s="911"/>
      <c r="AE74" s="911"/>
      <c r="AF74" s="911">
        <v>-17</v>
      </c>
      <c r="AG74" s="911"/>
      <c r="AH74" s="911"/>
      <c r="AI74" s="911"/>
      <c r="AJ74" s="911"/>
      <c r="AK74" s="911">
        <v>29</v>
      </c>
      <c r="AL74" s="911"/>
      <c r="AM74" s="911"/>
      <c r="AN74" s="911"/>
      <c r="AO74" s="911"/>
      <c r="AP74" s="911" t="s">
        <v>593</v>
      </c>
      <c r="AQ74" s="911"/>
      <c r="AR74" s="911"/>
      <c r="AS74" s="911"/>
      <c r="AT74" s="911"/>
      <c r="AU74" s="911" t="s">
        <v>593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601</v>
      </c>
      <c r="C75" s="954"/>
      <c r="D75" s="954"/>
      <c r="E75" s="954"/>
      <c r="F75" s="954"/>
      <c r="G75" s="954"/>
      <c r="H75" s="954"/>
      <c r="I75" s="954"/>
      <c r="J75" s="954"/>
      <c r="K75" s="954"/>
      <c r="L75" s="954"/>
      <c r="M75" s="954"/>
      <c r="N75" s="954"/>
      <c r="O75" s="954"/>
      <c r="P75" s="955"/>
      <c r="Q75" s="959">
        <v>888</v>
      </c>
      <c r="R75" s="960"/>
      <c r="S75" s="960"/>
      <c r="T75" s="960"/>
      <c r="U75" s="910"/>
      <c r="V75" s="961">
        <v>837</v>
      </c>
      <c r="W75" s="960"/>
      <c r="X75" s="960"/>
      <c r="Y75" s="960"/>
      <c r="Z75" s="910"/>
      <c r="AA75" s="961">
        <v>51</v>
      </c>
      <c r="AB75" s="960"/>
      <c r="AC75" s="960"/>
      <c r="AD75" s="960"/>
      <c r="AE75" s="910"/>
      <c r="AF75" s="961">
        <v>51</v>
      </c>
      <c r="AG75" s="960"/>
      <c r="AH75" s="960"/>
      <c r="AI75" s="960"/>
      <c r="AJ75" s="910"/>
      <c r="AK75" s="961" t="s">
        <v>602</v>
      </c>
      <c r="AL75" s="960"/>
      <c r="AM75" s="960"/>
      <c r="AN75" s="960"/>
      <c r="AO75" s="910"/>
      <c r="AP75" s="961">
        <v>342</v>
      </c>
      <c r="AQ75" s="960"/>
      <c r="AR75" s="960"/>
      <c r="AS75" s="960"/>
      <c r="AT75" s="910"/>
      <c r="AU75" s="961" t="s">
        <v>593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396</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9566</v>
      </c>
      <c r="AG88" s="922"/>
      <c r="AH88" s="922"/>
      <c r="AI88" s="922"/>
      <c r="AJ88" s="922"/>
      <c r="AK88" s="919"/>
      <c r="AL88" s="919"/>
      <c r="AM88" s="919"/>
      <c r="AN88" s="919"/>
      <c r="AO88" s="919"/>
      <c r="AP88" s="922">
        <v>342</v>
      </c>
      <c r="AQ88" s="922"/>
      <c r="AR88" s="922"/>
      <c r="AS88" s="922"/>
      <c r="AT88" s="922"/>
      <c r="AU88" s="922" t="s">
        <v>593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v>3</v>
      </c>
      <c r="CX102" s="930"/>
      <c r="CY102" s="930"/>
      <c r="CZ102" s="930"/>
      <c r="DA102" s="973"/>
      <c r="DB102" s="972" t="s">
        <v>519</v>
      </c>
      <c r="DC102" s="930"/>
      <c r="DD102" s="930"/>
      <c r="DE102" s="930"/>
      <c r="DF102" s="973"/>
      <c r="DG102" s="972" t="s">
        <v>519</v>
      </c>
      <c r="DH102" s="930"/>
      <c r="DI102" s="930"/>
      <c r="DJ102" s="930"/>
      <c r="DK102" s="973"/>
      <c r="DL102" s="972" t="s">
        <v>519</v>
      </c>
      <c r="DM102" s="930"/>
      <c r="DN102" s="930"/>
      <c r="DO102" s="930"/>
      <c r="DP102" s="973"/>
      <c r="DQ102" s="972" t="s">
        <v>519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315</v>
      </c>
      <c r="AG109" s="975"/>
      <c r="AH109" s="975"/>
      <c r="AI109" s="975"/>
      <c r="AJ109" s="976"/>
      <c r="AK109" s="974" t="s">
        <v>314</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315</v>
      </c>
      <c r="BW109" s="975"/>
      <c r="BX109" s="975"/>
      <c r="BY109" s="975"/>
      <c r="BZ109" s="976"/>
      <c r="CA109" s="974" t="s">
        <v>314</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315</v>
      </c>
      <c r="DM109" s="975"/>
      <c r="DN109" s="975"/>
      <c r="DO109" s="975"/>
      <c r="DP109" s="976"/>
      <c r="DQ109" s="974" t="s">
        <v>314</v>
      </c>
      <c r="DR109" s="975"/>
      <c r="DS109" s="975"/>
      <c r="DT109" s="975"/>
      <c r="DU109" s="976"/>
      <c r="DV109" s="974" t="s">
        <v>437</v>
      </c>
      <c r="DW109" s="975"/>
      <c r="DX109" s="975"/>
      <c r="DY109" s="975"/>
      <c r="DZ109" s="977"/>
    </row>
    <row r="110" spans="1:131" s="246" customFormat="1" ht="26.25" customHeight="1" x14ac:dyDescent="0.15">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406059</v>
      </c>
      <c r="AB110" s="982"/>
      <c r="AC110" s="982"/>
      <c r="AD110" s="982"/>
      <c r="AE110" s="983"/>
      <c r="AF110" s="984">
        <v>384636</v>
      </c>
      <c r="AG110" s="982"/>
      <c r="AH110" s="982"/>
      <c r="AI110" s="982"/>
      <c r="AJ110" s="983"/>
      <c r="AK110" s="984">
        <v>387679</v>
      </c>
      <c r="AL110" s="982"/>
      <c r="AM110" s="982"/>
      <c r="AN110" s="982"/>
      <c r="AO110" s="983"/>
      <c r="AP110" s="985">
        <v>30.1</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2948973</v>
      </c>
      <c r="BR110" s="1017"/>
      <c r="BS110" s="1017"/>
      <c r="BT110" s="1017"/>
      <c r="BU110" s="1017"/>
      <c r="BV110" s="1017">
        <v>2857776</v>
      </c>
      <c r="BW110" s="1017"/>
      <c r="BX110" s="1017"/>
      <c r="BY110" s="1017"/>
      <c r="BZ110" s="1017"/>
      <c r="CA110" s="1017">
        <v>2802118</v>
      </c>
      <c r="CB110" s="1017"/>
      <c r="CC110" s="1017"/>
      <c r="CD110" s="1017"/>
      <c r="CE110" s="1017"/>
      <c r="CF110" s="1031">
        <v>217.7</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178</v>
      </c>
      <c r="DM110" s="1017"/>
      <c r="DN110" s="1017"/>
      <c r="DO110" s="1017"/>
      <c r="DP110" s="1017"/>
      <c r="DQ110" s="1017" t="s">
        <v>178</v>
      </c>
      <c r="DR110" s="1017"/>
      <c r="DS110" s="1017"/>
      <c r="DT110" s="1017"/>
      <c r="DU110" s="1017"/>
      <c r="DV110" s="1018" t="s">
        <v>443</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443</v>
      </c>
      <c r="AB111" s="1024"/>
      <c r="AC111" s="1024"/>
      <c r="AD111" s="1024"/>
      <c r="AE111" s="1025"/>
      <c r="AF111" s="1026" t="s">
        <v>178</v>
      </c>
      <c r="AG111" s="1024"/>
      <c r="AH111" s="1024"/>
      <c r="AI111" s="1024"/>
      <c r="AJ111" s="1025"/>
      <c r="AK111" s="1026" t="s">
        <v>178</v>
      </c>
      <c r="AL111" s="1024"/>
      <c r="AM111" s="1024"/>
      <c r="AN111" s="1024"/>
      <c r="AO111" s="1025"/>
      <c r="AP111" s="1027" t="s">
        <v>443</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t="s">
        <v>443</v>
      </c>
      <c r="BR111" s="1010"/>
      <c r="BS111" s="1010"/>
      <c r="BT111" s="1010"/>
      <c r="BU111" s="1010"/>
      <c r="BV111" s="1010" t="s">
        <v>178</v>
      </c>
      <c r="BW111" s="1010"/>
      <c r="BX111" s="1010"/>
      <c r="BY111" s="1010"/>
      <c r="BZ111" s="1010"/>
      <c r="CA111" s="1010" t="s">
        <v>443</v>
      </c>
      <c r="CB111" s="1010"/>
      <c r="CC111" s="1010"/>
      <c r="CD111" s="1010"/>
      <c r="CE111" s="1010"/>
      <c r="CF111" s="1004" t="s">
        <v>178</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178</v>
      </c>
      <c r="DR111" s="1010"/>
      <c r="DS111" s="1010"/>
      <c r="DT111" s="1010"/>
      <c r="DU111" s="1010"/>
      <c r="DV111" s="1011" t="s">
        <v>178</v>
      </c>
      <c r="DW111" s="1011"/>
      <c r="DX111" s="1011"/>
      <c r="DY111" s="1011"/>
      <c r="DZ111" s="1012"/>
    </row>
    <row r="112" spans="1:131" s="246" customFormat="1" ht="26.25" customHeight="1" x14ac:dyDescent="0.15">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443</v>
      </c>
      <c r="AG112" s="1049"/>
      <c r="AH112" s="1049"/>
      <c r="AI112" s="1049"/>
      <c r="AJ112" s="1050"/>
      <c r="AK112" s="1051" t="s">
        <v>443</v>
      </c>
      <c r="AL112" s="1049"/>
      <c r="AM112" s="1049"/>
      <c r="AN112" s="1049"/>
      <c r="AO112" s="1050"/>
      <c r="AP112" s="1052" t="s">
        <v>443</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589900</v>
      </c>
      <c r="BR112" s="1010"/>
      <c r="BS112" s="1010"/>
      <c r="BT112" s="1010"/>
      <c r="BU112" s="1010"/>
      <c r="BV112" s="1010">
        <v>540004</v>
      </c>
      <c r="BW112" s="1010"/>
      <c r="BX112" s="1010"/>
      <c r="BY112" s="1010"/>
      <c r="BZ112" s="1010"/>
      <c r="CA112" s="1010">
        <v>799262</v>
      </c>
      <c r="CB112" s="1010"/>
      <c r="CC112" s="1010"/>
      <c r="CD112" s="1010"/>
      <c r="CE112" s="1010"/>
      <c r="CF112" s="1004">
        <v>62.1</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178</v>
      </c>
      <c r="DM112" s="1010"/>
      <c r="DN112" s="1010"/>
      <c r="DO112" s="1010"/>
      <c r="DP112" s="1010"/>
      <c r="DQ112" s="1010" t="s">
        <v>178</v>
      </c>
      <c r="DR112" s="1010"/>
      <c r="DS112" s="1010"/>
      <c r="DT112" s="1010"/>
      <c r="DU112" s="1010"/>
      <c r="DV112" s="1011" t="s">
        <v>443</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70369</v>
      </c>
      <c r="AB113" s="1024"/>
      <c r="AC113" s="1024"/>
      <c r="AD113" s="1024"/>
      <c r="AE113" s="1025"/>
      <c r="AF113" s="1026">
        <v>69984</v>
      </c>
      <c r="AG113" s="1024"/>
      <c r="AH113" s="1024"/>
      <c r="AI113" s="1024"/>
      <c r="AJ113" s="1025"/>
      <c r="AK113" s="1026">
        <v>71181</v>
      </c>
      <c r="AL113" s="1024"/>
      <c r="AM113" s="1024"/>
      <c r="AN113" s="1024"/>
      <c r="AO113" s="1025"/>
      <c r="AP113" s="1027">
        <v>5.5</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443</v>
      </c>
      <c r="BR113" s="1010"/>
      <c r="BS113" s="1010"/>
      <c r="BT113" s="1010"/>
      <c r="BU113" s="1010"/>
      <c r="BV113" s="1010" t="s">
        <v>443</v>
      </c>
      <c r="BW113" s="1010"/>
      <c r="BX113" s="1010"/>
      <c r="BY113" s="1010"/>
      <c r="BZ113" s="1010"/>
      <c r="CA113" s="1010" t="s">
        <v>178</v>
      </c>
      <c r="CB113" s="1010"/>
      <c r="CC113" s="1010"/>
      <c r="CD113" s="1010"/>
      <c r="CE113" s="1010"/>
      <c r="CF113" s="1004" t="s">
        <v>443</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178</v>
      </c>
      <c r="DH113" s="1049"/>
      <c r="DI113" s="1049"/>
      <c r="DJ113" s="1049"/>
      <c r="DK113" s="1050"/>
      <c r="DL113" s="1051" t="s">
        <v>178</v>
      </c>
      <c r="DM113" s="1049"/>
      <c r="DN113" s="1049"/>
      <c r="DO113" s="1049"/>
      <c r="DP113" s="1050"/>
      <c r="DQ113" s="1051" t="s">
        <v>443</v>
      </c>
      <c r="DR113" s="1049"/>
      <c r="DS113" s="1049"/>
      <c r="DT113" s="1049"/>
      <c r="DU113" s="1050"/>
      <c r="DV113" s="1052" t="s">
        <v>443</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455</v>
      </c>
      <c r="AB114" s="1049"/>
      <c r="AC114" s="1049"/>
      <c r="AD114" s="1049"/>
      <c r="AE114" s="1050"/>
      <c r="AF114" s="1051" t="s">
        <v>443</v>
      </c>
      <c r="AG114" s="1049"/>
      <c r="AH114" s="1049"/>
      <c r="AI114" s="1049"/>
      <c r="AJ114" s="1050"/>
      <c r="AK114" s="1051" t="s">
        <v>443</v>
      </c>
      <c r="AL114" s="1049"/>
      <c r="AM114" s="1049"/>
      <c r="AN114" s="1049"/>
      <c r="AO114" s="1050"/>
      <c r="AP114" s="1052" t="s">
        <v>443</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162766</v>
      </c>
      <c r="BR114" s="1010"/>
      <c r="BS114" s="1010"/>
      <c r="BT114" s="1010"/>
      <c r="BU114" s="1010"/>
      <c r="BV114" s="1010">
        <v>118020</v>
      </c>
      <c r="BW114" s="1010"/>
      <c r="BX114" s="1010"/>
      <c r="BY114" s="1010"/>
      <c r="BZ114" s="1010"/>
      <c r="CA114" s="1010">
        <v>102832</v>
      </c>
      <c r="CB114" s="1010"/>
      <c r="CC114" s="1010"/>
      <c r="CD114" s="1010"/>
      <c r="CE114" s="1010"/>
      <c r="CF114" s="1004">
        <v>8</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455</v>
      </c>
      <c r="DH114" s="1049"/>
      <c r="DI114" s="1049"/>
      <c r="DJ114" s="1049"/>
      <c r="DK114" s="1050"/>
      <c r="DL114" s="1051" t="s">
        <v>443</v>
      </c>
      <c r="DM114" s="1049"/>
      <c r="DN114" s="1049"/>
      <c r="DO114" s="1049"/>
      <c r="DP114" s="1050"/>
      <c r="DQ114" s="1051" t="s">
        <v>443</v>
      </c>
      <c r="DR114" s="1049"/>
      <c r="DS114" s="1049"/>
      <c r="DT114" s="1049"/>
      <c r="DU114" s="1050"/>
      <c r="DV114" s="1052" t="s">
        <v>178</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443</v>
      </c>
      <c r="AB115" s="1024"/>
      <c r="AC115" s="1024"/>
      <c r="AD115" s="1024"/>
      <c r="AE115" s="1025"/>
      <c r="AF115" s="1026" t="s">
        <v>443</v>
      </c>
      <c r="AG115" s="1024"/>
      <c r="AH115" s="1024"/>
      <c r="AI115" s="1024"/>
      <c r="AJ115" s="1025"/>
      <c r="AK115" s="1026" t="s">
        <v>178</v>
      </c>
      <c r="AL115" s="1024"/>
      <c r="AM115" s="1024"/>
      <c r="AN115" s="1024"/>
      <c r="AO115" s="1025"/>
      <c r="AP115" s="1027" t="s">
        <v>443</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178</v>
      </c>
      <c r="BR115" s="1010"/>
      <c r="BS115" s="1010"/>
      <c r="BT115" s="1010"/>
      <c r="BU115" s="1010"/>
      <c r="BV115" s="1010" t="s">
        <v>178</v>
      </c>
      <c r="BW115" s="1010"/>
      <c r="BX115" s="1010"/>
      <c r="BY115" s="1010"/>
      <c r="BZ115" s="1010"/>
      <c r="CA115" s="1010" t="s">
        <v>178</v>
      </c>
      <c r="CB115" s="1010"/>
      <c r="CC115" s="1010"/>
      <c r="CD115" s="1010"/>
      <c r="CE115" s="1010"/>
      <c r="CF115" s="1004" t="s">
        <v>178</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443</v>
      </c>
      <c r="DH115" s="1049"/>
      <c r="DI115" s="1049"/>
      <c r="DJ115" s="1049"/>
      <c r="DK115" s="1050"/>
      <c r="DL115" s="1051" t="s">
        <v>455</v>
      </c>
      <c r="DM115" s="1049"/>
      <c r="DN115" s="1049"/>
      <c r="DO115" s="1049"/>
      <c r="DP115" s="1050"/>
      <c r="DQ115" s="1051" t="s">
        <v>178</v>
      </c>
      <c r="DR115" s="1049"/>
      <c r="DS115" s="1049"/>
      <c r="DT115" s="1049"/>
      <c r="DU115" s="1050"/>
      <c r="DV115" s="1052" t="s">
        <v>178</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178</v>
      </c>
      <c r="AB116" s="1049"/>
      <c r="AC116" s="1049"/>
      <c r="AD116" s="1049"/>
      <c r="AE116" s="1050"/>
      <c r="AF116" s="1051" t="s">
        <v>443</v>
      </c>
      <c r="AG116" s="1049"/>
      <c r="AH116" s="1049"/>
      <c r="AI116" s="1049"/>
      <c r="AJ116" s="1050"/>
      <c r="AK116" s="1051" t="s">
        <v>178</v>
      </c>
      <c r="AL116" s="1049"/>
      <c r="AM116" s="1049"/>
      <c r="AN116" s="1049"/>
      <c r="AO116" s="1050"/>
      <c r="AP116" s="1052" t="s">
        <v>443</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178</v>
      </c>
      <c r="BR116" s="1010"/>
      <c r="BS116" s="1010"/>
      <c r="BT116" s="1010"/>
      <c r="BU116" s="1010"/>
      <c r="BV116" s="1010" t="s">
        <v>178</v>
      </c>
      <c r="BW116" s="1010"/>
      <c r="BX116" s="1010"/>
      <c r="BY116" s="1010"/>
      <c r="BZ116" s="1010"/>
      <c r="CA116" s="1010" t="s">
        <v>178</v>
      </c>
      <c r="CB116" s="1010"/>
      <c r="CC116" s="1010"/>
      <c r="CD116" s="1010"/>
      <c r="CE116" s="1010"/>
      <c r="CF116" s="1004" t="s">
        <v>178</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178</v>
      </c>
      <c r="DH116" s="1049"/>
      <c r="DI116" s="1049"/>
      <c r="DJ116" s="1049"/>
      <c r="DK116" s="1050"/>
      <c r="DL116" s="1051" t="s">
        <v>443</v>
      </c>
      <c r="DM116" s="1049"/>
      <c r="DN116" s="1049"/>
      <c r="DO116" s="1049"/>
      <c r="DP116" s="1050"/>
      <c r="DQ116" s="1051" t="s">
        <v>178</v>
      </c>
      <c r="DR116" s="1049"/>
      <c r="DS116" s="1049"/>
      <c r="DT116" s="1049"/>
      <c r="DU116" s="1050"/>
      <c r="DV116" s="1052" t="s">
        <v>178</v>
      </c>
      <c r="DW116" s="1053"/>
      <c r="DX116" s="1053"/>
      <c r="DY116" s="1053"/>
      <c r="DZ116" s="1054"/>
    </row>
    <row r="117" spans="1:130" s="246" customFormat="1" ht="26.25" customHeight="1" x14ac:dyDescent="0.15">
      <c r="A117" s="994" t="s">
        <v>196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476428</v>
      </c>
      <c r="AB117" s="1067"/>
      <c r="AC117" s="1067"/>
      <c r="AD117" s="1067"/>
      <c r="AE117" s="1068"/>
      <c r="AF117" s="1069">
        <v>454620</v>
      </c>
      <c r="AG117" s="1067"/>
      <c r="AH117" s="1067"/>
      <c r="AI117" s="1067"/>
      <c r="AJ117" s="1068"/>
      <c r="AK117" s="1069">
        <v>458860</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178</v>
      </c>
      <c r="BR117" s="1010"/>
      <c r="BS117" s="1010"/>
      <c r="BT117" s="1010"/>
      <c r="BU117" s="1010"/>
      <c r="BV117" s="1010" t="s">
        <v>178</v>
      </c>
      <c r="BW117" s="1010"/>
      <c r="BX117" s="1010"/>
      <c r="BY117" s="1010"/>
      <c r="BZ117" s="1010"/>
      <c r="CA117" s="1010" t="s">
        <v>178</v>
      </c>
      <c r="CB117" s="1010"/>
      <c r="CC117" s="1010"/>
      <c r="CD117" s="1010"/>
      <c r="CE117" s="1010"/>
      <c r="CF117" s="1004" t="s">
        <v>178</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443</v>
      </c>
      <c r="DH117" s="1049"/>
      <c r="DI117" s="1049"/>
      <c r="DJ117" s="1049"/>
      <c r="DK117" s="1050"/>
      <c r="DL117" s="1051" t="s">
        <v>178</v>
      </c>
      <c r="DM117" s="1049"/>
      <c r="DN117" s="1049"/>
      <c r="DO117" s="1049"/>
      <c r="DP117" s="1050"/>
      <c r="DQ117" s="1051" t="s">
        <v>178</v>
      </c>
      <c r="DR117" s="1049"/>
      <c r="DS117" s="1049"/>
      <c r="DT117" s="1049"/>
      <c r="DU117" s="1050"/>
      <c r="DV117" s="1052" t="s">
        <v>443</v>
      </c>
      <c r="DW117" s="1053"/>
      <c r="DX117" s="1053"/>
      <c r="DY117" s="1053"/>
      <c r="DZ117" s="1054"/>
    </row>
    <row r="118" spans="1:130" s="246" customFormat="1" ht="26.25" customHeight="1" x14ac:dyDescent="0.15">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315</v>
      </c>
      <c r="AG118" s="975"/>
      <c r="AH118" s="975"/>
      <c r="AI118" s="975"/>
      <c r="AJ118" s="976"/>
      <c r="AK118" s="974" t="s">
        <v>314</v>
      </c>
      <c r="AL118" s="975"/>
      <c r="AM118" s="975"/>
      <c r="AN118" s="975"/>
      <c r="AO118" s="976"/>
      <c r="AP118" s="1061" t="s">
        <v>437</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468</v>
      </c>
      <c r="BR118" s="1088"/>
      <c r="BS118" s="1088"/>
      <c r="BT118" s="1088"/>
      <c r="BU118" s="1088"/>
      <c r="BV118" s="1088" t="s">
        <v>455</v>
      </c>
      <c r="BW118" s="1088"/>
      <c r="BX118" s="1088"/>
      <c r="BY118" s="1088"/>
      <c r="BZ118" s="1088"/>
      <c r="CA118" s="1088" t="s">
        <v>178</v>
      </c>
      <c r="CB118" s="1088"/>
      <c r="CC118" s="1088"/>
      <c r="CD118" s="1088"/>
      <c r="CE118" s="1088"/>
      <c r="CF118" s="1004" t="s">
        <v>443</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178</v>
      </c>
      <c r="DH118" s="1049"/>
      <c r="DI118" s="1049"/>
      <c r="DJ118" s="1049"/>
      <c r="DK118" s="1050"/>
      <c r="DL118" s="1051" t="s">
        <v>178</v>
      </c>
      <c r="DM118" s="1049"/>
      <c r="DN118" s="1049"/>
      <c r="DO118" s="1049"/>
      <c r="DP118" s="1050"/>
      <c r="DQ118" s="1051" t="s">
        <v>443</v>
      </c>
      <c r="DR118" s="1049"/>
      <c r="DS118" s="1049"/>
      <c r="DT118" s="1049"/>
      <c r="DU118" s="1050"/>
      <c r="DV118" s="1052" t="s">
        <v>443</v>
      </c>
      <c r="DW118" s="1053"/>
      <c r="DX118" s="1053"/>
      <c r="DY118" s="1053"/>
      <c r="DZ118" s="1054"/>
    </row>
    <row r="119" spans="1:130" s="246" customFormat="1" ht="26.25" customHeight="1" x14ac:dyDescent="0.15">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178</v>
      </c>
      <c r="AB119" s="982"/>
      <c r="AC119" s="982"/>
      <c r="AD119" s="982"/>
      <c r="AE119" s="983"/>
      <c r="AF119" s="984" t="s">
        <v>443</v>
      </c>
      <c r="AG119" s="982"/>
      <c r="AH119" s="982"/>
      <c r="AI119" s="982"/>
      <c r="AJ119" s="983"/>
      <c r="AK119" s="984" t="s">
        <v>443</v>
      </c>
      <c r="AL119" s="982"/>
      <c r="AM119" s="982"/>
      <c r="AN119" s="982"/>
      <c r="AO119" s="983"/>
      <c r="AP119" s="985" t="s">
        <v>178</v>
      </c>
      <c r="AQ119" s="986"/>
      <c r="AR119" s="986"/>
      <c r="AS119" s="986"/>
      <c r="AT119" s="987"/>
      <c r="AU119" s="992"/>
      <c r="AV119" s="993"/>
      <c r="AW119" s="993"/>
      <c r="AX119" s="993"/>
      <c r="AY119" s="993"/>
      <c r="AZ119" s="277" t="s">
        <v>196</v>
      </c>
      <c r="BA119" s="277"/>
      <c r="BB119" s="277"/>
      <c r="BC119" s="277"/>
      <c r="BD119" s="277"/>
      <c r="BE119" s="277"/>
      <c r="BF119" s="277"/>
      <c r="BG119" s="277"/>
      <c r="BH119" s="277"/>
      <c r="BI119" s="277"/>
      <c r="BJ119" s="277"/>
      <c r="BK119" s="277"/>
      <c r="BL119" s="277"/>
      <c r="BM119" s="277"/>
      <c r="BN119" s="277"/>
      <c r="BO119" s="1065" t="s">
        <v>470</v>
      </c>
      <c r="BP119" s="1096"/>
      <c r="BQ119" s="1087">
        <v>3701639</v>
      </c>
      <c r="BR119" s="1088"/>
      <c r="BS119" s="1088"/>
      <c r="BT119" s="1088"/>
      <c r="BU119" s="1088"/>
      <c r="BV119" s="1088">
        <v>3515800</v>
      </c>
      <c r="BW119" s="1088"/>
      <c r="BX119" s="1088"/>
      <c r="BY119" s="1088"/>
      <c r="BZ119" s="1088"/>
      <c r="CA119" s="1088">
        <v>3704212</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178</v>
      </c>
      <c r="DH119" s="1074"/>
      <c r="DI119" s="1074"/>
      <c r="DJ119" s="1074"/>
      <c r="DK119" s="1075"/>
      <c r="DL119" s="1073" t="s">
        <v>443</v>
      </c>
      <c r="DM119" s="1074"/>
      <c r="DN119" s="1074"/>
      <c r="DO119" s="1074"/>
      <c r="DP119" s="1075"/>
      <c r="DQ119" s="1073" t="s">
        <v>178</v>
      </c>
      <c r="DR119" s="1074"/>
      <c r="DS119" s="1074"/>
      <c r="DT119" s="1074"/>
      <c r="DU119" s="1075"/>
      <c r="DV119" s="1076" t="s">
        <v>455</v>
      </c>
      <c r="DW119" s="1077"/>
      <c r="DX119" s="1077"/>
      <c r="DY119" s="1077"/>
      <c r="DZ119" s="1078"/>
    </row>
    <row r="120" spans="1:130" s="246" customFormat="1" ht="26.25" customHeight="1" x14ac:dyDescent="0.15">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178</v>
      </c>
      <c r="AB120" s="1049"/>
      <c r="AC120" s="1049"/>
      <c r="AD120" s="1049"/>
      <c r="AE120" s="1050"/>
      <c r="AF120" s="1051" t="s">
        <v>178</v>
      </c>
      <c r="AG120" s="1049"/>
      <c r="AH120" s="1049"/>
      <c r="AI120" s="1049"/>
      <c r="AJ120" s="1050"/>
      <c r="AK120" s="1051" t="s">
        <v>178</v>
      </c>
      <c r="AL120" s="1049"/>
      <c r="AM120" s="1049"/>
      <c r="AN120" s="1049"/>
      <c r="AO120" s="1050"/>
      <c r="AP120" s="1052" t="s">
        <v>455</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1337017</v>
      </c>
      <c r="BR120" s="1017"/>
      <c r="BS120" s="1017"/>
      <c r="BT120" s="1017"/>
      <c r="BU120" s="1017"/>
      <c r="BV120" s="1017">
        <v>1467351</v>
      </c>
      <c r="BW120" s="1017"/>
      <c r="BX120" s="1017"/>
      <c r="BY120" s="1017"/>
      <c r="BZ120" s="1017"/>
      <c r="CA120" s="1017">
        <v>1478314</v>
      </c>
      <c r="CB120" s="1017"/>
      <c r="CC120" s="1017"/>
      <c r="CD120" s="1017"/>
      <c r="CE120" s="1017"/>
      <c r="CF120" s="1031">
        <v>114.8</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361981</v>
      </c>
      <c r="DH120" s="1017"/>
      <c r="DI120" s="1017"/>
      <c r="DJ120" s="1017"/>
      <c r="DK120" s="1017"/>
      <c r="DL120" s="1017">
        <v>348222</v>
      </c>
      <c r="DM120" s="1017"/>
      <c r="DN120" s="1017"/>
      <c r="DO120" s="1017"/>
      <c r="DP120" s="1017"/>
      <c r="DQ120" s="1017">
        <v>618901</v>
      </c>
      <c r="DR120" s="1017"/>
      <c r="DS120" s="1017"/>
      <c r="DT120" s="1017"/>
      <c r="DU120" s="1017"/>
      <c r="DV120" s="1018">
        <v>48.1</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178</v>
      </c>
      <c r="AB121" s="1049"/>
      <c r="AC121" s="1049"/>
      <c r="AD121" s="1049"/>
      <c r="AE121" s="1050"/>
      <c r="AF121" s="1051" t="s">
        <v>443</v>
      </c>
      <c r="AG121" s="1049"/>
      <c r="AH121" s="1049"/>
      <c r="AI121" s="1049"/>
      <c r="AJ121" s="1050"/>
      <c r="AK121" s="1051" t="s">
        <v>178</v>
      </c>
      <c r="AL121" s="1049"/>
      <c r="AM121" s="1049"/>
      <c r="AN121" s="1049"/>
      <c r="AO121" s="1050"/>
      <c r="AP121" s="1052" t="s">
        <v>443</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128789</v>
      </c>
      <c r="BR121" s="1010"/>
      <c r="BS121" s="1010"/>
      <c r="BT121" s="1010"/>
      <c r="BU121" s="1010"/>
      <c r="BV121" s="1010">
        <v>100719</v>
      </c>
      <c r="BW121" s="1010"/>
      <c r="BX121" s="1010"/>
      <c r="BY121" s="1010"/>
      <c r="BZ121" s="1010"/>
      <c r="CA121" s="1010">
        <v>107135</v>
      </c>
      <c r="CB121" s="1010"/>
      <c r="CC121" s="1010"/>
      <c r="CD121" s="1010"/>
      <c r="CE121" s="1010"/>
      <c r="CF121" s="1004">
        <v>8.3000000000000007</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227905</v>
      </c>
      <c r="DH121" s="1010"/>
      <c r="DI121" s="1010"/>
      <c r="DJ121" s="1010"/>
      <c r="DK121" s="1010"/>
      <c r="DL121" s="1010">
        <v>191777</v>
      </c>
      <c r="DM121" s="1010"/>
      <c r="DN121" s="1010"/>
      <c r="DO121" s="1010"/>
      <c r="DP121" s="1010"/>
      <c r="DQ121" s="1010">
        <v>180359</v>
      </c>
      <c r="DR121" s="1010"/>
      <c r="DS121" s="1010"/>
      <c r="DT121" s="1010"/>
      <c r="DU121" s="1010"/>
      <c r="DV121" s="1011">
        <v>14</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178</v>
      </c>
      <c r="AB122" s="1049"/>
      <c r="AC122" s="1049"/>
      <c r="AD122" s="1049"/>
      <c r="AE122" s="1050"/>
      <c r="AF122" s="1051" t="s">
        <v>455</v>
      </c>
      <c r="AG122" s="1049"/>
      <c r="AH122" s="1049"/>
      <c r="AI122" s="1049"/>
      <c r="AJ122" s="1050"/>
      <c r="AK122" s="1051" t="s">
        <v>178</v>
      </c>
      <c r="AL122" s="1049"/>
      <c r="AM122" s="1049"/>
      <c r="AN122" s="1049"/>
      <c r="AO122" s="1050"/>
      <c r="AP122" s="1052" t="s">
        <v>178</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2719661</v>
      </c>
      <c r="BR122" s="1088"/>
      <c r="BS122" s="1088"/>
      <c r="BT122" s="1088"/>
      <c r="BU122" s="1088"/>
      <c r="BV122" s="1088">
        <v>2697025</v>
      </c>
      <c r="BW122" s="1088"/>
      <c r="BX122" s="1088"/>
      <c r="BY122" s="1088"/>
      <c r="BZ122" s="1088"/>
      <c r="CA122" s="1088">
        <v>2479360</v>
      </c>
      <c r="CB122" s="1088"/>
      <c r="CC122" s="1088"/>
      <c r="CD122" s="1088"/>
      <c r="CE122" s="1088"/>
      <c r="CF122" s="1108">
        <v>192.6</v>
      </c>
      <c r="CG122" s="1109"/>
      <c r="CH122" s="1109"/>
      <c r="CI122" s="1109"/>
      <c r="CJ122" s="1109"/>
      <c r="CK122" s="1100"/>
      <c r="CL122" s="1101"/>
      <c r="CM122" s="1101"/>
      <c r="CN122" s="1101"/>
      <c r="CO122" s="1102"/>
      <c r="CP122" s="1110" t="s">
        <v>409</v>
      </c>
      <c r="CQ122" s="1111"/>
      <c r="CR122" s="1111"/>
      <c r="CS122" s="1111"/>
      <c r="CT122" s="1111"/>
      <c r="CU122" s="1111"/>
      <c r="CV122" s="1111"/>
      <c r="CW122" s="1111"/>
      <c r="CX122" s="1111"/>
      <c r="CY122" s="1111"/>
      <c r="CZ122" s="1111"/>
      <c r="DA122" s="1111"/>
      <c r="DB122" s="1111"/>
      <c r="DC122" s="1111"/>
      <c r="DD122" s="1111"/>
      <c r="DE122" s="1111"/>
      <c r="DF122" s="1112"/>
      <c r="DG122" s="1009">
        <v>14</v>
      </c>
      <c r="DH122" s="1010"/>
      <c r="DI122" s="1010"/>
      <c r="DJ122" s="1010"/>
      <c r="DK122" s="1010"/>
      <c r="DL122" s="1010">
        <v>5</v>
      </c>
      <c r="DM122" s="1010"/>
      <c r="DN122" s="1010"/>
      <c r="DO122" s="1010"/>
      <c r="DP122" s="1010"/>
      <c r="DQ122" s="1010">
        <v>2</v>
      </c>
      <c r="DR122" s="1010"/>
      <c r="DS122" s="1010"/>
      <c r="DT122" s="1010"/>
      <c r="DU122" s="1010"/>
      <c r="DV122" s="1011">
        <v>0</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178</v>
      </c>
      <c r="AB123" s="1049"/>
      <c r="AC123" s="1049"/>
      <c r="AD123" s="1049"/>
      <c r="AE123" s="1050"/>
      <c r="AF123" s="1051" t="s">
        <v>178</v>
      </c>
      <c r="AG123" s="1049"/>
      <c r="AH123" s="1049"/>
      <c r="AI123" s="1049"/>
      <c r="AJ123" s="1050"/>
      <c r="AK123" s="1051" t="s">
        <v>443</v>
      </c>
      <c r="AL123" s="1049"/>
      <c r="AM123" s="1049"/>
      <c r="AN123" s="1049"/>
      <c r="AO123" s="1050"/>
      <c r="AP123" s="1052" t="s">
        <v>455</v>
      </c>
      <c r="AQ123" s="1053"/>
      <c r="AR123" s="1053"/>
      <c r="AS123" s="1053"/>
      <c r="AT123" s="1054"/>
      <c r="AU123" s="1085"/>
      <c r="AV123" s="1086"/>
      <c r="AW123" s="1086"/>
      <c r="AX123" s="1086"/>
      <c r="AY123" s="1086"/>
      <c r="AZ123" s="277" t="s">
        <v>196</v>
      </c>
      <c r="BA123" s="277"/>
      <c r="BB123" s="277"/>
      <c r="BC123" s="277"/>
      <c r="BD123" s="277"/>
      <c r="BE123" s="277"/>
      <c r="BF123" s="277"/>
      <c r="BG123" s="277"/>
      <c r="BH123" s="277"/>
      <c r="BI123" s="277"/>
      <c r="BJ123" s="277"/>
      <c r="BK123" s="277"/>
      <c r="BL123" s="277"/>
      <c r="BM123" s="277"/>
      <c r="BN123" s="277"/>
      <c r="BO123" s="1065" t="s">
        <v>480</v>
      </c>
      <c r="BP123" s="1096"/>
      <c r="BQ123" s="1155">
        <v>4185467</v>
      </c>
      <c r="BR123" s="1156"/>
      <c r="BS123" s="1156"/>
      <c r="BT123" s="1156"/>
      <c r="BU123" s="1156"/>
      <c r="BV123" s="1156">
        <v>4265095</v>
      </c>
      <c r="BW123" s="1156"/>
      <c r="BX123" s="1156"/>
      <c r="BY123" s="1156"/>
      <c r="BZ123" s="1156"/>
      <c r="CA123" s="1156">
        <v>4064809</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178</v>
      </c>
      <c r="DH123" s="1049"/>
      <c r="DI123" s="1049"/>
      <c r="DJ123" s="1049"/>
      <c r="DK123" s="1050"/>
      <c r="DL123" s="1051" t="s">
        <v>178</v>
      </c>
      <c r="DM123" s="1049"/>
      <c r="DN123" s="1049"/>
      <c r="DO123" s="1049"/>
      <c r="DP123" s="1050"/>
      <c r="DQ123" s="1051" t="s">
        <v>178</v>
      </c>
      <c r="DR123" s="1049"/>
      <c r="DS123" s="1049"/>
      <c r="DT123" s="1049"/>
      <c r="DU123" s="1050"/>
      <c r="DV123" s="1052" t="s">
        <v>443</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178</v>
      </c>
      <c r="AB124" s="1049"/>
      <c r="AC124" s="1049"/>
      <c r="AD124" s="1049"/>
      <c r="AE124" s="1050"/>
      <c r="AF124" s="1051" t="s">
        <v>443</v>
      </c>
      <c r="AG124" s="1049"/>
      <c r="AH124" s="1049"/>
      <c r="AI124" s="1049"/>
      <c r="AJ124" s="1050"/>
      <c r="AK124" s="1051" t="s">
        <v>443</v>
      </c>
      <c r="AL124" s="1049"/>
      <c r="AM124" s="1049"/>
      <c r="AN124" s="1049"/>
      <c r="AO124" s="1050"/>
      <c r="AP124" s="1052" t="s">
        <v>443</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443</v>
      </c>
      <c r="BR124" s="1118"/>
      <c r="BS124" s="1118"/>
      <c r="BT124" s="1118"/>
      <c r="BU124" s="1118"/>
      <c r="BV124" s="1118" t="s">
        <v>178</v>
      </c>
      <c r="BW124" s="1118"/>
      <c r="BX124" s="1118"/>
      <c r="BY124" s="1118"/>
      <c r="BZ124" s="1118"/>
      <c r="CA124" s="1118" t="s">
        <v>443</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443</v>
      </c>
      <c r="DH124" s="1074"/>
      <c r="DI124" s="1074"/>
      <c r="DJ124" s="1074"/>
      <c r="DK124" s="1075"/>
      <c r="DL124" s="1073" t="s">
        <v>443</v>
      </c>
      <c r="DM124" s="1074"/>
      <c r="DN124" s="1074"/>
      <c r="DO124" s="1074"/>
      <c r="DP124" s="1075"/>
      <c r="DQ124" s="1073" t="s">
        <v>443</v>
      </c>
      <c r="DR124" s="1074"/>
      <c r="DS124" s="1074"/>
      <c r="DT124" s="1074"/>
      <c r="DU124" s="1075"/>
      <c r="DV124" s="1076" t="s">
        <v>178</v>
      </c>
      <c r="DW124" s="1077"/>
      <c r="DX124" s="1077"/>
      <c r="DY124" s="1077"/>
      <c r="DZ124" s="1078"/>
    </row>
    <row r="125" spans="1:130" s="246" customFormat="1" ht="26.25" customHeight="1" x14ac:dyDescent="0.15">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443</v>
      </c>
      <c r="AB125" s="1049"/>
      <c r="AC125" s="1049"/>
      <c r="AD125" s="1049"/>
      <c r="AE125" s="1050"/>
      <c r="AF125" s="1051" t="s">
        <v>443</v>
      </c>
      <c r="AG125" s="1049"/>
      <c r="AH125" s="1049"/>
      <c r="AI125" s="1049"/>
      <c r="AJ125" s="1050"/>
      <c r="AK125" s="1051" t="s">
        <v>443</v>
      </c>
      <c r="AL125" s="1049"/>
      <c r="AM125" s="1049"/>
      <c r="AN125" s="1049"/>
      <c r="AO125" s="1050"/>
      <c r="AP125" s="1052" t="s">
        <v>178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178</v>
      </c>
      <c r="DH125" s="1017"/>
      <c r="DI125" s="1017"/>
      <c r="DJ125" s="1017"/>
      <c r="DK125" s="1017"/>
      <c r="DL125" s="1017" t="s">
        <v>178</v>
      </c>
      <c r="DM125" s="1017"/>
      <c r="DN125" s="1017"/>
      <c r="DO125" s="1017"/>
      <c r="DP125" s="1017"/>
      <c r="DQ125" s="1017" t="s">
        <v>443</v>
      </c>
      <c r="DR125" s="1017"/>
      <c r="DS125" s="1017"/>
      <c r="DT125" s="1017"/>
      <c r="DU125" s="1017"/>
      <c r="DV125" s="1018" t="s">
        <v>178</v>
      </c>
      <c r="DW125" s="1018"/>
      <c r="DX125" s="1018"/>
      <c r="DY125" s="1018"/>
      <c r="DZ125" s="1019"/>
    </row>
    <row r="126" spans="1:130" s="246" customFormat="1" ht="26.25" customHeight="1" thickBot="1" x14ac:dyDescent="0.2">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443</v>
      </c>
      <c r="AB126" s="1049"/>
      <c r="AC126" s="1049"/>
      <c r="AD126" s="1049"/>
      <c r="AE126" s="1050"/>
      <c r="AF126" s="1051" t="s">
        <v>178</v>
      </c>
      <c r="AG126" s="1049"/>
      <c r="AH126" s="1049"/>
      <c r="AI126" s="1049"/>
      <c r="AJ126" s="1050"/>
      <c r="AK126" s="1051" t="s">
        <v>178</v>
      </c>
      <c r="AL126" s="1049"/>
      <c r="AM126" s="1049"/>
      <c r="AN126" s="1049"/>
      <c r="AO126" s="1050"/>
      <c r="AP126" s="1052" t="s">
        <v>443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443</v>
      </c>
      <c r="DH126" s="1010"/>
      <c r="DI126" s="1010"/>
      <c r="DJ126" s="1010"/>
      <c r="DK126" s="1010"/>
      <c r="DL126" s="1010" t="s">
        <v>443</v>
      </c>
      <c r="DM126" s="1010"/>
      <c r="DN126" s="1010"/>
      <c r="DO126" s="1010"/>
      <c r="DP126" s="1010"/>
      <c r="DQ126" s="1010" t="s">
        <v>443</v>
      </c>
      <c r="DR126" s="1010"/>
      <c r="DS126" s="1010"/>
      <c r="DT126" s="1010"/>
      <c r="DU126" s="1010"/>
      <c r="DV126" s="1011" t="s">
        <v>443</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443</v>
      </c>
      <c r="AB127" s="1049"/>
      <c r="AC127" s="1049"/>
      <c r="AD127" s="1049"/>
      <c r="AE127" s="1050"/>
      <c r="AF127" s="1051" t="s">
        <v>178</v>
      </c>
      <c r="AG127" s="1049"/>
      <c r="AH127" s="1049"/>
      <c r="AI127" s="1049"/>
      <c r="AJ127" s="1050"/>
      <c r="AK127" s="1051" t="s">
        <v>178</v>
      </c>
      <c r="AL127" s="1049"/>
      <c r="AM127" s="1049"/>
      <c r="AN127" s="1049"/>
      <c r="AO127" s="1050"/>
      <c r="AP127" s="1052" t="s">
        <v>443</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443</v>
      </c>
      <c r="DH127" s="1010"/>
      <c r="DI127" s="1010"/>
      <c r="DJ127" s="1010"/>
      <c r="DK127" s="1010"/>
      <c r="DL127" s="1010" t="s">
        <v>178</v>
      </c>
      <c r="DM127" s="1010"/>
      <c r="DN127" s="1010"/>
      <c r="DO127" s="1010"/>
      <c r="DP127" s="1010"/>
      <c r="DQ127" s="1010" t="s">
        <v>443</v>
      </c>
      <c r="DR127" s="1010"/>
      <c r="DS127" s="1010"/>
      <c r="DT127" s="1010"/>
      <c r="DU127" s="1010"/>
      <c r="DV127" s="1011" t="s">
        <v>443</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24641</v>
      </c>
      <c r="AB128" s="1138"/>
      <c r="AC128" s="1138"/>
      <c r="AD128" s="1138"/>
      <c r="AE128" s="1139"/>
      <c r="AF128" s="1140">
        <v>25253</v>
      </c>
      <c r="AG128" s="1138"/>
      <c r="AH128" s="1138"/>
      <c r="AI128" s="1138"/>
      <c r="AJ128" s="1139"/>
      <c r="AK128" s="1140">
        <v>31166</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178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178</v>
      </c>
      <c r="DH128" s="1130"/>
      <c r="DI128" s="1130"/>
      <c r="DJ128" s="1130"/>
      <c r="DK128" s="1130"/>
      <c r="DL128" s="1130" t="s">
        <v>178</v>
      </c>
      <c r="DM128" s="1130"/>
      <c r="DN128" s="1130"/>
      <c r="DO128" s="1130"/>
      <c r="DP128" s="1130"/>
      <c r="DQ128" s="1130" t="s">
        <v>443</v>
      </c>
      <c r="DR128" s="1130"/>
      <c r="DS128" s="1130"/>
      <c r="DT128" s="1130"/>
      <c r="DU128" s="1130"/>
      <c r="DV128" s="1131" t="s">
        <v>178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1661697</v>
      </c>
      <c r="AB129" s="1049"/>
      <c r="AC129" s="1049"/>
      <c r="AD129" s="1049"/>
      <c r="AE129" s="1050"/>
      <c r="AF129" s="1051">
        <v>1625727</v>
      </c>
      <c r="AG129" s="1049"/>
      <c r="AH129" s="1049"/>
      <c r="AI129" s="1049"/>
      <c r="AJ129" s="1050"/>
      <c r="AK129" s="1051">
        <v>1592092</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178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321190</v>
      </c>
      <c r="AB130" s="1049"/>
      <c r="AC130" s="1049"/>
      <c r="AD130" s="1049"/>
      <c r="AE130" s="1050"/>
      <c r="AF130" s="1051">
        <v>312120</v>
      </c>
      <c r="AG130" s="1049"/>
      <c r="AH130" s="1049"/>
      <c r="AI130" s="1049"/>
      <c r="AJ130" s="1050"/>
      <c r="AK130" s="1051">
        <v>304797</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9.4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1340507</v>
      </c>
      <c r="AB131" s="1074"/>
      <c r="AC131" s="1074"/>
      <c r="AD131" s="1074"/>
      <c r="AE131" s="1075"/>
      <c r="AF131" s="1073">
        <v>1313607</v>
      </c>
      <c r="AG131" s="1074"/>
      <c r="AH131" s="1074"/>
      <c r="AI131" s="1074"/>
      <c r="AJ131" s="1075"/>
      <c r="AK131" s="1073">
        <v>1287295</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443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9.7423586750000002</v>
      </c>
      <c r="AB132" s="1190"/>
      <c r="AC132" s="1190"/>
      <c r="AD132" s="1190"/>
      <c r="AE132" s="1191"/>
      <c r="AF132" s="1192">
        <v>8.9255766760000004</v>
      </c>
      <c r="AG132" s="1190"/>
      <c r="AH132" s="1190"/>
      <c r="AI132" s="1190"/>
      <c r="AJ132" s="1191"/>
      <c r="AK132" s="1192">
        <v>9.5469181499999998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9.3000000000000007</v>
      </c>
      <c r="AB133" s="1173"/>
      <c r="AC133" s="1173"/>
      <c r="AD133" s="1173"/>
      <c r="AE133" s="1174"/>
      <c r="AF133" s="1172">
        <v>9</v>
      </c>
      <c r="AG133" s="1173"/>
      <c r="AH133" s="1173"/>
      <c r="AI133" s="1173"/>
      <c r="AJ133" s="1174"/>
      <c r="AK133" s="1172">
        <v>9.4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oR3GAbNXX+3Q2YpVb5d2RJ8A9HiRvYhgGS9gv/gVolqR5eWLW9ROoSxXy0V+1I5UpkJIILfuTSnwBYZ6XFnvg==" saltValue="xHNCu7zD98L8cqyIKFPh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9"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ok4w01VNi7lN+cGrE7uHB36NMuUxI4MPDcAbxA+azP1T3Nw80rhpvGXgRRFZbW0jrrwrSUyKJRATiPpCIH5g==" saltValue="pxa6w4ejAusqrnbjtzFr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E10QJpE25BKgISFMvKunGgbYqhbeUtsttY5zSMp5AvQc7PnpUiCtkNkXlKhyfmletSnmyTAbTeSu9w+ZfCDA==" saltValue="Zk4+AELVy9Qi0XEuuDjK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503939</v>
      </c>
      <c r="AP9" s="312">
        <v>337987</v>
      </c>
      <c r="AQ9" s="313">
        <v>213574</v>
      </c>
      <c r="AR9" s="314">
        <v>58.3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89173</v>
      </c>
      <c r="AP10" s="315">
        <v>59808</v>
      </c>
      <c r="AQ10" s="316">
        <v>27269</v>
      </c>
      <c r="AR10" s="317">
        <v>119.3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64601</v>
      </c>
      <c r="AP11" s="315">
        <v>43327</v>
      </c>
      <c r="AQ11" s="316">
        <v>27363</v>
      </c>
      <c r="AR11" s="317">
        <v>58.3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4914</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25905</v>
      </c>
      <c r="AP14" s="315">
        <v>17374</v>
      </c>
      <c r="AQ14" s="316">
        <v>8817</v>
      </c>
      <c r="AR14" s="317">
        <v>97.1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5557</v>
      </c>
      <c r="AP15" s="315">
        <v>3727</v>
      </c>
      <c r="AQ15" s="316">
        <v>5079</v>
      </c>
      <c r="AR15" s="317">
        <v>-26.6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-70328</v>
      </c>
      <c r="AP16" s="315">
        <v>-47168</v>
      </c>
      <c r="AQ16" s="316">
        <v>-19713</v>
      </c>
      <c r="AR16" s="317">
        <v>139.30000000000001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196</v>
      </c>
      <c r="AL17" s="1216"/>
      <c r="AM17" s="1216"/>
      <c r="AN17" s="1217"/>
      <c r="AO17" s="315">
        <v>618847</v>
      </c>
      <c r="AP17" s="315">
        <v>415055</v>
      </c>
      <c r="AQ17" s="316">
        <v>267304</v>
      </c>
      <c r="AR17" s="317">
        <v>55.3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37.56</v>
      </c>
      <c r="AP21" s="328">
        <v>25.06</v>
      </c>
      <c r="AQ21" s="329">
        <v>12.5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91.1</v>
      </c>
      <c r="AP22" s="333">
        <v>93.7</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387679</v>
      </c>
      <c r="AP32" s="342">
        <v>260013</v>
      </c>
      <c r="AQ32" s="343">
        <v>151350</v>
      </c>
      <c r="AR32" s="344">
        <v>71.8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71181</v>
      </c>
      <c r="AP35" s="342">
        <v>47740</v>
      </c>
      <c r="AQ35" s="343">
        <v>30589</v>
      </c>
      <c r="AR35" s="344">
        <v>56.1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t="s">
        <v>519</v>
      </c>
      <c r="AP36" s="342" t="s">
        <v>519</v>
      </c>
      <c r="AQ36" s="343">
        <v>6092</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519</v>
      </c>
      <c r="AP37" s="342" t="s">
        <v>519</v>
      </c>
      <c r="AQ37" s="343">
        <v>1860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61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-31166</v>
      </c>
      <c r="AP39" s="342">
        <v>-20903</v>
      </c>
      <c r="AQ39" s="343">
        <v>-9157</v>
      </c>
      <c r="AR39" s="344">
        <v>128.30000000000001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-304797</v>
      </c>
      <c r="AP40" s="342">
        <v>-204425</v>
      </c>
      <c r="AQ40" s="343">
        <v>-135364</v>
      </c>
      <c r="AR40" s="344">
        <v>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309</v>
      </c>
      <c r="AL41" s="1230"/>
      <c r="AM41" s="1230"/>
      <c r="AN41" s="1231"/>
      <c r="AO41" s="342">
        <v>122897</v>
      </c>
      <c r="AP41" s="342">
        <v>82426</v>
      </c>
      <c r="AQ41" s="343">
        <v>45431</v>
      </c>
      <c r="AR41" s="344">
        <v>81.400000000000006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941481</v>
      </c>
      <c r="AN51" s="364">
        <v>573026</v>
      </c>
      <c r="AO51" s="365">
        <v>106.8</v>
      </c>
      <c r="AP51" s="366">
        <v>288550</v>
      </c>
      <c r="AQ51" s="367">
        <v>20.8</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112769</v>
      </c>
      <c r="AN52" s="372">
        <v>68636</v>
      </c>
      <c r="AO52" s="373">
        <v>7.9</v>
      </c>
      <c r="AP52" s="374">
        <v>141525</v>
      </c>
      <c r="AQ52" s="375">
        <v>10.1</v>
      </c>
      <c r="AR52" s="376">
        <v>-2.2000000000000002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781511</v>
      </c>
      <c r="AN53" s="364">
        <v>490899</v>
      </c>
      <c r="AO53" s="365">
        <v>-14.3</v>
      </c>
      <c r="AP53" s="366">
        <v>287914</v>
      </c>
      <c r="AQ53" s="367">
        <v>-0.2</v>
      </c>
      <c r="AR53" s="368">
        <v>-14.1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271752</v>
      </c>
      <c r="AN54" s="372">
        <v>170698</v>
      </c>
      <c r="AO54" s="373">
        <v>148.69999999999999</v>
      </c>
      <c r="AP54" s="374">
        <v>146531</v>
      </c>
      <c r="AQ54" s="375">
        <v>3.5</v>
      </c>
      <c r="AR54" s="376">
        <v>145.19999999999999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542373</v>
      </c>
      <c r="AN55" s="364">
        <v>351962</v>
      </c>
      <c r="AO55" s="365">
        <v>-28.3</v>
      </c>
      <c r="AP55" s="366">
        <v>310300</v>
      </c>
      <c r="AQ55" s="367">
        <v>7.8</v>
      </c>
      <c r="AR55" s="368">
        <v>-36.1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187777</v>
      </c>
      <c r="AN56" s="372">
        <v>121854</v>
      </c>
      <c r="AO56" s="373">
        <v>-28.6</v>
      </c>
      <c r="AP56" s="374">
        <v>157576</v>
      </c>
      <c r="AQ56" s="375">
        <v>7.5</v>
      </c>
      <c r="AR56" s="376">
        <v>-36.1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634859</v>
      </c>
      <c r="AN57" s="364">
        <v>416574</v>
      </c>
      <c r="AO57" s="365">
        <v>18.399999999999999</v>
      </c>
      <c r="AP57" s="366">
        <v>317319</v>
      </c>
      <c r="AQ57" s="367">
        <v>2.2999999999999998</v>
      </c>
      <c r="AR57" s="368">
        <v>16.100000000000001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247568</v>
      </c>
      <c r="AN58" s="372">
        <v>162446</v>
      </c>
      <c r="AO58" s="373">
        <v>33.299999999999997</v>
      </c>
      <c r="AP58" s="374">
        <v>164214</v>
      </c>
      <c r="AQ58" s="375">
        <v>4.2</v>
      </c>
      <c r="AR58" s="376">
        <v>29.1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649925</v>
      </c>
      <c r="AN59" s="364">
        <v>435899</v>
      </c>
      <c r="AO59" s="365">
        <v>4.5999999999999996</v>
      </c>
      <c r="AP59" s="366">
        <v>289738</v>
      </c>
      <c r="AQ59" s="367">
        <v>-8.6999999999999993</v>
      </c>
      <c r="AR59" s="368">
        <v>13.3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262583</v>
      </c>
      <c r="AN60" s="372">
        <v>176112</v>
      </c>
      <c r="AO60" s="373">
        <v>8.4</v>
      </c>
      <c r="AP60" s="374">
        <v>156238</v>
      </c>
      <c r="AQ60" s="375">
        <v>-4.9000000000000004</v>
      </c>
      <c r="AR60" s="376">
        <v>13.3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710030</v>
      </c>
      <c r="AN61" s="379">
        <v>453672</v>
      </c>
      <c r="AO61" s="380">
        <v>17.399999999999999</v>
      </c>
      <c r="AP61" s="381">
        <v>298764</v>
      </c>
      <c r="AQ61" s="382">
        <v>4.4000000000000004</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216490</v>
      </c>
      <c r="AN62" s="372">
        <v>139949</v>
      </c>
      <c r="AO62" s="373">
        <v>33.9</v>
      </c>
      <c r="AP62" s="374">
        <v>153217</v>
      </c>
      <c r="AQ62" s="375">
        <v>4.0999999999999996</v>
      </c>
      <c r="AR62" s="376">
        <v>29.8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FwQVbR3N7UhqwLjw+K8vXw5MSwRsV0Yl5Df2VNWzurSKLjJWRs9UXCEYLQLdlsPWIVnJP/+XR4jpxpSPsxBuw==" saltValue="HbeEpWh1wRvMpXcpUBPX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6"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5yBAxFzi/8oJMkuk4cc9QpZQFDqg2K5JrpZkCtNd9qvikrmnDtxL94AP9Z8B97nD52zDuD1P9U2u1ZyGmhsQ==" saltValue="7WGHCXUHBLhgZABVR6Kp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8Ip3TJBb8SOqvnreQyBkHpAKJ/kvDXTryrkrpO/Yq/vCK972qKRw4UrMIfG/BiHk41jfgM69jAMuU2fmm1dg==" saltValue="OIcMMyREDMCapr3D6+Wc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28.1</v>
      </c>
      <c r="G47" s="12">
        <v>29.71</v>
      </c>
      <c r="H47" s="12">
        <v>34.03</v>
      </c>
      <c r="I47" s="12">
        <v>41.46</v>
      </c>
      <c r="J47" s="13">
        <v>42.67</v>
      </c>
    </row>
    <row r="48" spans="2:10" ht="57.75" customHeight="1" x14ac:dyDescent="0.15">
      <c r="B48" s="14"/>
      <c r="C48" s="1234" t="s">
        <v>4</v>
      </c>
      <c r="D48" s="1234"/>
      <c r="E48" s="1235"/>
      <c r="F48" s="15">
        <v>4.32</v>
      </c>
      <c r="G48" s="16">
        <v>5.4</v>
      </c>
      <c r="H48" s="16">
        <v>6.1</v>
      </c>
      <c r="I48" s="16">
        <v>4.5199999999999996</v>
      </c>
      <c r="J48" s="17">
        <v>3.91</v>
      </c>
    </row>
    <row r="49" spans="2:10" ht="57.75" customHeight="1" thickBot="1" x14ac:dyDescent="0.2">
      <c r="B49" s="18"/>
      <c r="C49" s="1236" t="s">
        <v>5</v>
      </c>
      <c r="D49" s="1236"/>
      <c r="E49" s="1237"/>
      <c r="F49" s="19">
        <v>1.97</v>
      </c>
      <c r="G49" s="20">
        <v>4.33</v>
      </c>
      <c r="H49" s="20">
        <v>4.24</v>
      </c>
      <c r="I49" s="20">
        <v>4.96</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RdZAs0G7aljNSh/H73Xw9yHg742QasCErrJsYljjAhvNSer3QEYUeCsEfStrXIlD/V5U73Qvllx9TP1rFBEGw==" saltValue="tn7shyZwlICu3oX/dK2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567</v>
      </c>
      <c r="D34" s="1244"/>
      <c r="E34" s="1245"/>
      <c r="F34" s="32">
        <v>4.3099999999999996</v>
      </c>
      <c r="G34" s="33">
        <v>5.4</v>
      </c>
      <c r="H34" s="33">
        <v>6.1</v>
      </c>
      <c r="I34" s="33">
        <v>4.51</v>
      </c>
      <c r="J34" s="34">
        <v>3.91</v>
      </c>
      <c r="K34" s="22"/>
      <c r="L34" s="22"/>
      <c r="M34" s="22"/>
      <c r="N34" s="22"/>
      <c r="O34" s="22"/>
      <c r="P34" s="22"/>
    </row>
    <row r="35" spans="1:16" ht="39" customHeight="1" x14ac:dyDescent="0.15">
      <c r="A35" s="22"/>
      <c r="B35" s="35"/>
      <c r="C35" s="1238" t="s">
        <v>568</v>
      </c>
      <c r="D35" s="1239"/>
      <c r="E35" s="1240"/>
      <c r="F35" s="36">
        <v>0.14000000000000001</v>
      </c>
      <c r="G35" s="37">
        <v>0.24</v>
      </c>
      <c r="H35" s="37">
        <v>0.45</v>
      </c>
      <c r="I35" s="37">
        <v>0.4</v>
      </c>
      <c r="J35" s="38">
        <v>0.55000000000000004</v>
      </c>
      <c r="K35" s="22"/>
      <c r="L35" s="22"/>
      <c r="M35" s="22"/>
      <c r="N35" s="22"/>
      <c r="O35" s="22"/>
      <c r="P35" s="22"/>
    </row>
    <row r="36" spans="1:16" ht="39" customHeight="1" x14ac:dyDescent="0.15">
      <c r="A36" s="22"/>
      <c r="B36" s="35"/>
      <c r="C36" s="1238" t="s">
        <v>569</v>
      </c>
      <c r="D36" s="1239"/>
      <c r="E36" s="1240"/>
      <c r="F36" s="36">
        <v>0.38</v>
      </c>
      <c r="G36" s="37">
        <v>0.48</v>
      </c>
      <c r="H36" s="37">
        <v>0.28000000000000003</v>
      </c>
      <c r="I36" s="37">
        <v>0.32</v>
      </c>
      <c r="J36" s="38">
        <v>0.36</v>
      </c>
      <c r="K36" s="22"/>
      <c r="L36" s="22"/>
      <c r="M36" s="22"/>
      <c r="N36" s="22"/>
      <c r="O36" s="22"/>
      <c r="P36" s="22"/>
    </row>
    <row r="37" spans="1:16" ht="39" customHeight="1" x14ac:dyDescent="0.15">
      <c r="A37" s="22"/>
      <c r="B37" s="35"/>
      <c r="C37" s="1238" t="s">
        <v>570</v>
      </c>
      <c r="D37" s="1239"/>
      <c r="E37" s="1240"/>
      <c r="F37" s="36">
        <v>0.47</v>
      </c>
      <c r="G37" s="37">
        <v>0.64</v>
      </c>
      <c r="H37" s="37">
        <v>0.89</v>
      </c>
      <c r="I37" s="37">
        <v>0.28000000000000003</v>
      </c>
      <c r="J37" s="38">
        <v>0.28999999999999998</v>
      </c>
      <c r="K37" s="22"/>
      <c r="L37" s="22"/>
      <c r="M37" s="22"/>
      <c r="N37" s="22"/>
      <c r="O37" s="22"/>
      <c r="P37" s="22"/>
    </row>
    <row r="38" spans="1:16" ht="39" customHeight="1" x14ac:dyDescent="0.15">
      <c r="A38" s="22"/>
      <c r="B38" s="35"/>
      <c r="C38" s="1238" t="s">
        <v>571</v>
      </c>
      <c r="D38" s="1239"/>
      <c r="E38" s="1240"/>
      <c r="F38" s="36">
        <v>1.59</v>
      </c>
      <c r="G38" s="37">
        <v>0.75</v>
      </c>
      <c r="H38" s="37" t="s">
        <v>519</v>
      </c>
      <c r="I38" s="37">
        <v>0.35</v>
      </c>
      <c r="J38" s="38">
        <v>0.23</v>
      </c>
      <c r="K38" s="22"/>
      <c r="L38" s="22"/>
      <c r="M38" s="22"/>
      <c r="N38" s="22"/>
      <c r="O38" s="22"/>
      <c r="P38" s="22"/>
    </row>
    <row r="39" spans="1:16" ht="39" customHeight="1" x14ac:dyDescent="0.15">
      <c r="A39" s="22"/>
      <c r="B39" s="35"/>
      <c r="C39" s="1238" t="s">
        <v>572</v>
      </c>
      <c r="D39" s="1239"/>
      <c r="E39" s="1240"/>
      <c r="F39" s="36">
        <v>0.65</v>
      </c>
      <c r="G39" s="37">
        <v>0.51</v>
      </c>
      <c r="H39" s="37">
        <v>0.95</v>
      </c>
      <c r="I39" s="37">
        <v>1.02</v>
      </c>
      <c r="J39" s="38">
        <v>0.22</v>
      </c>
      <c r="K39" s="22"/>
      <c r="L39" s="22"/>
      <c r="M39" s="22"/>
      <c r="N39" s="22"/>
      <c r="O39" s="22"/>
      <c r="P39" s="22"/>
    </row>
    <row r="40" spans="1:16" ht="39" customHeight="1" x14ac:dyDescent="0.15">
      <c r="A40" s="22"/>
      <c r="B40" s="35"/>
      <c r="C40" s="1238" t="s">
        <v>573</v>
      </c>
      <c r="D40" s="1239"/>
      <c r="E40" s="1240"/>
      <c r="F40" s="36">
        <v>0.05</v>
      </c>
      <c r="G40" s="37">
        <v>0.04</v>
      </c>
      <c r="H40" s="37">
        <v>0.1</v>
      </c>
      <c r="I40" s="37">
        <v>0.13</v>
      </c>
      <c r="J40" s="38">
        <v>0.17</v>
      </c>
      <c r="K40" s="22"/>
      <c r="L40" s="22"/>
      <c r="M40" s="22"/>
      <c r="N40" s="22"/>
      <c r="O40" s="22"/>
      <c r="P40" s="22"/>
    </row>
    <row r="41" spans="1:16" ht="39" customHeight="1" x14ac:dyDescent="0.15">
      <c r="A41" s="22"/>
      <c r="B41" s="35"/>
      <c r="C41" s="1238" t="s">
        <v>574</v>
      </c>
      <c r="D41" s="1239"/>
      <c r="E41" s="1240"/>
      <c r="F41" s="36">
        <v>0.11</v>
      </c>
      <c r="G41" s="37">
        <v>0.16</v>
      </c>
      <c r="H41" s="37" t="s">
        <v>519</v>
      </c>
      <c r="I41" s="37">
        <v>0.04</v>
      </c>
      <c r="J41" s="38">
        <v>0.17</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5+COEfo9/iV9Fy+6bjdjGyzqRw7DoP5v/DDuMBZCKqcDCl3LGm70Tnesx//b44DU7Au/v9cW4NFu22b3VmPmQ==" saltValue="RxQU9ZFikMqn1kDB1crk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444</v>
      </c>
      <c r="L45" s="60">
        <v>418</v>
      </c>
      <c r="M45" s="60">
        <v>406</v>
      </c>
      <c r="N45" s="60">
        <v>385</v>
      </c>
      <c r="O45" s="61">
        <v>388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51</v>
      </c>
      <c r="L48" s="64">
        <v>52</v>
      </c>
      <c r="M48" s="64">
        <v>70</v>
      </c>
      <c r="N48" s="64">
        <v>70</v>
      </c>
      <c r="O48" s="65">
        <v>71</v>
      </c>
      <c r="P48" s="48"/>
      <c r="Q48" s="48"/>
      <c r="R48" s="48"/>
      <c r="S48" s="48"/>
      <c r="T48" s="48"/>
      <c r="U48" s="48"/>
    </row>
    <row r="49" spans="1:21" ht="30.75" customHeight="1" x14ac:dyDescent="0.15">
      <c r="A49" s="48"/>
      <c r="B49" s="1248"/>
      <c r="C49" s="1249"/>
      <c r="D49" s="62"/>
      <c r="E49" s="1254" t="s">
        <v>16</v>
      </c>
      <c r="F49" s="1254"/>
      <c r="G49" s="1254"/>
      <c r="H49" s="1254"/>
      <c r="I49" s="1254"/>
      <c r="J49" s="1255"/>
      <c r="K49" s="63">
        <v>3</v>
      </c>
      <c r="L49" s="64">
        <v>0</v>
      </c>
      <c r="M49" s="64" t="s">
        <v>519</v>
      </c>
      <c r="N49" s="64" t="s">
        <v>519</v>
      </c>
      <c r="O49" s="65" t="s">
        <v>519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370</v>
      </c>
      <c r="L52" s="64">
        <v>355</v>
      </c>
      <c r="M52" s="64">
        <v>346</v>
      </c>
      <c r="N52" s="64">
        <v>337</v>
      </c>
      <c r="O52" s="65">
        <v>336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128</v>
      </c>
      <c r="L53" s="69">
        <v>115</v>
      </c>
      <c r="M53" s="69">
        <v>130</v>
      </c>
      <c r="N53" s="69">
        <v>118</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603</v>
      </c>
      <c r="L57" s="83" t="s">
        <v>603</v>
      </c>
      <c r="M57" s="83" t="s">
        <v>603</v>
      </c>
      <c r="N57" s="83" t="s">
        <v>603</v>
      </c>
      <c r="O57" s="84" t="s">
        <v>603</v>
      </c>
    </row>
    <row r="58" spans="1:21" ht="31.5" customHeight="1" thickBot="1" x14ac:dyDescent="0.2">
      <c r="B58" s="1264"/>
      <c r="C58" s="1265"/>
      <c r="D58" s="1269" t="s">
        <v>27</v>
      </c>
      <c r="E58" s="1270"/>
      <c r="F58" s="1270"/>
      <c r="G58" s="1270"/>
      <c r="H58" s="1270"/>
      <c r="I58" s="1270"/>
      <c r="J58" s="1271"/>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JJyaTVSZmFPZXfCDpx5//tqtH157sDR8rd4OFLxrDV7GmQPOWWJQngH8lgMOlFCxvelb4kAjNxoqRH2W024g==" saltValue="LN8hc9weYIRaORuBfqet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52"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3138</v>
      </c>
      <c r="J41" s="103">
        <v>3041</v>
      </c>
      <c r="K41" s="103">
        <v>2949</v>
      </c>
      <c r="L41" s="103">
        <v>2858</v>
      </c>
      <c r="M41" s="104">
        <v>2802</v>
      </c>
    </row>
    <row r="42" spans="2:13" ht="27.75" customHeight="1" x14ac:dyDescent="0.15">
      <c r="B42" s="1274"/>
      <c r="C42" s="1275"/>
      <c r="D42" s="105"/>
      <c r="E42" s="1280" t="s">
        <v>32</v>
      </c>
      <c r="F42" s="1280"/>
      <c r="G42" s="1280"/>
      <c r="H42" s="1281"/>
      <c r="I42" s="106" t="s">
        <v>519</v>
      </c>
      <c r="J42" s="107" t="s">
        <v>519</v>
      </c>
      <c r="K42" s="107" t="s">
        <v>519</v>
      </c>
      <c r="L42" s="107" t="s">
        <v>519</v>
      </c>
      <c r="M42" s="108" t="s">
        <v>519</v>
      </c>
    </row>
    <row r="43" spans="2:13" ht="27.75" customHeight="1" x14ac:dyDescent="0.15">
      <c r="B43" s="1274"/>
      <c r="C43" s="1275"/>
      <c r="D43" s="105"/>
      <c r="E43" s="1280" t="s">
        <v>33</v>
      </c>
      <c r="F43" s="1280"/>
      <c r="G43" s="1280"/>
      <c r="H43" s="1281"/>
      <c r="I43" s="106">
        <v>608</v>
      </c>
      <c r="J43" s="107">
        <v>522</v>
      </c>
      <c r="K43" s="107">
        <v>590</v>
      </c>
      <c r="L43" s="107">
        <v>540</v>
      </c>
      <c r="M43" s="108">
        <v>799</v>
      </c>
    </row>
    <row r="44" spans="2:13" ht="27.75" customHeight="1" x14ac:dyDescent="0.15">
      <c r="B44" s="1274"/>
      <c r="C44" s="1275"/>
      <c r="D44" s="105"/>
      <c r="E44" s="1280" t="s">
        <v>34</v>
      </c>
      <c r="F44" s="1280"/>
      <c r="G44" s="1280"/>
      <c r="H44" s="1281"/>
      <c r="I44" s="106">
        <v>0</v>
      </c>
      <c r="J44" s="107" t="s">
        <v>519</v>
      </c>
      <c r="K44" s="107" t="s">
        <v>519</v>
      </c>
      <c r="L44" s="107" t="s">
        <v>519</v>
      </c>
      <c r="M44" s="108" t="s">
        <v>519</v>
      </c>
    </row>
    <row r="45" spans="2:13" ht="27.75" customHeight="1" x14ac:dyDescent="0.15">
      <c r="B45" s="1274"/>
      <c r="C45" s="1275"/>
      <c r="D45" s="105"/>
      <c r="E45" s="1280" t="s">
        <v>35</v>
      </c>
      <c r="F45" s="1280"/>
      <c r="G45" s="1280"/>
      <c r="H45" s="1281"/>
      <c r="I45" s="106">
        <v>221</v>
      </c>
      <c r="J45" s="107">
        <v>177</v>
      </c>
      <c r="K45" s="107">
        <v>163</v>
      </c>
      <c r="L45" s="107">
        <v>118</v>
      </c>
      <c r="M45" s="108">
        <v>103</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v>0</v>
      </c>
      <c r="J49" s="107" t="s">
        <v>519</v>
      </c>
      <c r="K49" s="107" t="s">
        <v>519</v>
      </c>
      <c r="L49" s="107" t="s">
        <v>519</v>
      </c>
      <c r="M49" s="108" t="s">
        <v>519</v>
      </c>
    </row>
    <row r="50" spans="2:13" ht="27.75" customHeight="1" x14ac:dyDescent="0.15">
      <c r="B50" s="1285" t="s">
        <v>40</v>
      </c>
      <c r="C50" s="1286"/>
      <c r="D50" s="111"/>
      <c r="E50" s="1280" t="s">
        <v>41</v>
      </c>
      <c r="F50" s="1280"/>
      <c r="G50" s="1280"/>
      <c r="H50" s="1281"/>
      <c r="I50" s="106">
        <v>1242</v>
      </c>
      <c r="J50" s="107">
        <v>1302</v>
      </c>
      <c r="K50" s="107">
        <v>1337</v>
      </c>
      <c r="L50" s="107">
        <v>1467</v>
      </c>
      <c r="M50" s="108">
        <v>1478</v>
      </c>
    </row>
    <row r="51" spans="2:13" ht="27.75" customHeight="1" x14ac:dyDescent="0.15">
      <c r="B51" s="1274"/>
      <c r="C51" s="1275"/>
      <c r="D51" s="105"/>
      <c r="E51" s="1280" t="s">
        <v>42</v>
      </c>
      <c r="F51" s="1280"/>
      <c r="G51" s="1280"/>
      <c r="H51" s="1281"/>
      <c r="I51" s="106">
        <v>147</v>
      </c>
      <c r="J51" s="107">
        <v>112</v>
      </c>
      <c r="K51" s="107">
        <v>129</v>
      </c>
      <c r="L51" s="107">
        <v>101</v>
      </c>
      <c r="M51" s="108">
        <v>107</v>
      </c>
    </row>
    <row r="52" spans="2:13" ht="27.75" customHeight="1" x14ac:dyDescent="0.15">
      <c r="B52" s="1276"/>
      <c r="C52" s="1277"/>
      <c r="D52" s="105"/>
      <c r="E52" s="1280" t="s">
        <v>43</v>
      </c>
      <c r="F52" s="1280"/>
      <c r="G52" s="1280"/>
      <c r="H52" s="1281"/>
      <c r="I52" s="106">
        <v>2794</v>
      </c>
      <c r="J52" s="107">
        <v>2754</v>
      </c>
      <c r="K52" s="107">
        <v>2720</v>
      </c>
      <c r="L52" s="107">
        <v>2697</v>
      </c>
      <c r="M52" s="108">
        <v>2479</v>
      </c>
    </row>
    <row r="53" spans="2:13" ht="27.75" customHeight="1" thickBot="1" x14ac:dyDescent="0.2">
      <c r="B53" s="1287" t="s">
        <v>44</v>
      </c>
      <c r="C53" s="1288"/>
      <c r="D53" s="112"/>
      <c r="E53" s="1289" t="s">
        <v>45</v>
      </c>
      <c r="F53" s="1289"/>
      <c r="G53" s="1289"/>
      <c r="H53" s="1290"/>
      <c r="I53" s="113">
        <v>-216</v>
      </c>
      <c r="J53" s="114">
        <v>-428</v>
      </c>
      <c r="K53" s="114">
        <v>-484</v>
      </c>
      <c r="L53" s="114">
        <v>-749</v>
      </c>
      <c r="M53" s="115">
        <v>-361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T7/Dt07YRPsUvTPtceQAx23ygEn6vzylAo8EhZBrabG3nHBWPwGHOXj1Y/pk4lNxHaTTYyfrvucH0R0ulhUA==" saltValue="nYaaSSPcOyfnhp3whg2O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565</v>
      </c>
      <c r="G55" s="127">
        <v>674</v>
      </c>
      <c r="H55" s="128">
        <v>679</v>
      </c>
    </row>
    <row r="56" spans="2:8" ht="52.5" customHeight="1" x14ac:dyDescent="0.15">
      <c r="B56" s="129"/>
      <c r="C56" s="1301" t="s">
        <v>49</v>
      </c>
      <c r="D56" s="1301"/>
      <c r="E56" s="1302"/>
      <c r="F56" s="130">
        <v>280</v>
      </c>
      <c r="G56" s="130">
        <v>281</v>
      </c>
      <c r="H56" s="131">
        <v>281</v>
      </c>
    </row>
    <row r="57" spans="2:8" ht="53.25" customHeight="1" x14ac:dyDescent="0.15">
      <c r="B57" s="129"/>
      <c r="C57" s="1303" t="s">
        <v>50</v>
      </c>
      <c r="D57" s="1303"/>
      <c r="E57" s="1304"/>
      <c r="F57" s="132">
        <v>267</v>
      </c>
      <c r="G57" s="132">
        <v>270</v>
      </c>
      <c r="H57" s="133">
        <v>277</v>
      </c>
    </row>
    <row r="58" spans="2:8" ht="45.75" customHeight="1" x14ac:dyDescent="0.15">
      <c r="B58" s="134"/>
      <c r="C58" s="1291" t="s">
        <v>588</v>
      </c>
      <c r="D58" s="1292"/>
      <c r="E58" s="1293"/>
      <c r="F58" s="135">
        <v>198</v>
      </c>
      <c r="G58" s="135">
        <v>194</v>
      </c>
      <c r="H58" s="136">
        <v>194</v>
      </c>
    </row>
    <row r="59" spans="2:8" ht="45.75" customHeight="1" x14ac:dyDescent="0.15">
      <c r="B59" s="134"/>
      <c r="C59" s="1291" t="s">
        <v>589</v>
      </c>
      <c r="D59" s="1292"/>
      <c r="E59" s="1293"/>
      <c r="F59" s="135">
        <v>36</v>
      </c>
      <c r="G59" s="135">
        <v>43</v>
      </c>
      <c r="H59" s="136">
        <v>50</v>
      </c>
    </row>
    <row r="60" spans="2:8" ht="45.75" customHeight="1" x14ac:dyDescent="0.15">
      <c r="B60" s="134"/>
      <c r="C60" s="1291" t="s">
        <v>590</v>
      </c>
      <c r="D60" s="1292"/>
      <c r="E60" s="1293"/>
      <c r="F60" s="135">
        <v>18</v>
      </c>
      <c r="G60" s="135">
        <v>18</v>
      </c>
      <c r="H60" s="136">
        <v>18</v>
      </c>
    </row>
    <row r="61" spans="2:8" ht="45.75" customHeight="1" x14ac:dyDescent="0.15">
      <c r="B61" s="134"/>
      <c r="C61" s="1291" t="s">
        <v>591</v>
      </c>
      <c r="D61" s="1292"/>
      <c r="E61" s="1293"/>
      <c r="F61" s="135">
        <v>10</v>
      </c>
      <c r="G61" s="135">
        <v>10</v>
      </c>
      <c r="H61" s="136">
        <v>10</v>
      </c>
    </row>
    <row r="62" spans="2:8" ht="45.75" customHeight="1" thickBot="1" x14ac:dyDescent="0.2">
      <c r="B62" s="137"/>
      <c r="C62" s="1294" t="s">
        <v>592</v>
      </c>
      <c r="D62" s="1295"/>
      <c r="E62" s="1296"/>
      <c r="F62" s="138">
        <v>3</v>
      </c>
      <c r="G62" s="138">
        <v>3</v>
      </c>
      <c r="H62" s="139">
        <v>3</v>
      </c>
    </row>
    <row r="63" spans="2:8" ht="52.5" customHeight="1" thickBot="1" x14ac:dyDescent="0.2">
      <c r="B63" s="140"/>
      <c r="C63" s="1297" t="s">
        <v>51</v>
      </c>
      <c r="D63" s="1297"/>
      <c r="E63" s="1298"/>
      <c r="F63" s="141">
        <v>1113</v>
      </c>
      <c r="G63" s="141">
        <v>1224</v>
      </c>
      <c r="H63" s="142">
        <v>1237</v>
      </c>
    </row>
    <row r="64" spans="2:8" ht="15" customHeight="1" x14ac:dyDescent="0.15"/>
    <row r="65" ht="0" hidden="1" customHeight="1" x14ac:dyDescent="0.15"/>
    <row r="66" ht="0" hidden="1" customHeight="1" x14ac:dyDescent="0.15"/>
  </sheetData>
  <sheetProtection algorithmName="SHA-512" hashValue="xskzEB621uadvPIuhaWgL3RjI9MbKW5fad2Y3zinboBRhhrCUi9HQL3ve2y0ghB3BA92o84cEqmELLqGnCImBQ==" saltValue="RNHgsQWBaim0X7daYmk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2"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40.1</v>
      </c>
      <c r="CG53" s="1307"/>
      <c r="CH53" s="1307"/>
      <c r="CI53" s="1307"/>
      <c r="CJ53" s="1307"/>
      <c r="CK53" s="1307"/>
      <c r="CL53" s="1307"/>
      <c r="CM53" s="1307"/>
      <c r="CN53" s="1307">
        <v>42.6</v>
      </c>
      <c r="CO53" s="1307"/>
      <c r="CP53" s="1307"/>
      <c r="CQ53" s="1307"/>
      <c r="CR53" s="1307"/>
      <c r="CS53" s="1307"/>
      <c r="CT53" s="1307"/>
      <c r="CU53" s="1307"/>
      <c r="CV53" s="1307">
        <v>43.5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611</v>
      </c>
      <c r="AO55" s="1311"/>
      <c r="AP55" s="1311"/>
      <c r="AQ55" s="1311"/>
      <c r="AR55" s="1311"/>
      <c r="AS55" s="1311"/>
      <c r="AT55" s="1311"/>
      <c r="AU55" s="1311"/>
      <c r="AV55" s="1311"/>
      <c r="AW55" s="1311"/>
      <c r="AX55" s="1311"/>
      <c r="AY55" s="1311"/>
      <c r="AZ55" s="1311"/>
      <c r="BA55" s="1311"/>
      <c r="BB55" s="1310" t="s">
        <v>609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608</v>
      </c>
      <c r="AO73" s="1310"/>
      <c r="AP73" s="1310"/>
      <c r="AQ73" s="1310"/>
      <c r="AR73" s="1310"/>
      <c r="AS73" s="1310"/>
      <c r="AT73" s="1310"/>
      <c r="AU73" s="1310"/>
      <c r="AV73" s="1310"/>
      <c r="AW73" s="1310"/>
      <c r="AX73" s="1310"/>
      <c r="AY73" s="1310"/>
      <c r="AZ73" s="1310"/>
      <c r="BA73" s="1310"/>
      <c r="BB73" s="1310" t="s">
        <v>609</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613</v>
      </c>
      <c r="BC75" s="1310"/>
      <c r="BD75" s="1310"/>
      <c r="BE75" s="1310"/>
      <c r="BF75" s="1310"/>
      <c r="BG75" s="1310"/>
      <c r="BH75" s="1310"/>
      <c r="BI75" s="1310"/>
      <c r="BJ75" s="1310"/>
      <c r="BK75" s="1310"/>
      <c r="BL75" s="1310"/>
      <c r="BM75" s="1310"/>
      <c r="BN75" s="1310"/>
      <c r="BO75" s="1310"/>
      <c r="BP75" s="1307">
        <v>11.6</v>
      </c>
      <c r="BQ75" s="1307"/>
      <c r="BR75" s="1307"/>
      <c r="BS75" s="1307"/>
      <c r="BT75" s="1307"/>
      <c r="BU75" s="1307"/>
      <c r="BV75" s="1307"/>
      <c r="BW75" s="1307"/>
      <c r="BX75" s="1307">
        <v>10</v>
      </c>
      <c r="BY75" s="1307"/>
      <c r="BZ75" s="1307"/>
      <c r="CA75" s="1307"/>
      <c r="CB75" s="1307"/>
      <c r="CC75" s="1307"/>
      <c r="CD75" s="1307"/>
      <c r="CE75" s="1307"/>
      <c r="CF75" s="1307">
        <v>9.3000000000000007</v>
      </c>
      <c r="CG75" s="1307"/>
      <c r="CH75" s="1307"/>
      <c r="CI75" s="1307"/>
      <c r="CJ75" s="1307"/>
      <c r="CK75" s="1307"/>
      <c r="CL75" s="1307"/>
      <c r="CM75" s="1307"/>
      <c r="CN75" s="1307">
        <v>9</v>
      </c>
      <c r="CO75" s="1307"/>
      <c r="CP75" s="1307"/>
      <c r="CQ75" s="1307"/>
      <c r="CR75" s="1307"/>
      <c r="CS75" s="1307"/>
      <c r="CT75" s="1307"/>
      <c r="CU75" s="1307"/>
      <c r="CV75" s="1307">
        <v>9.4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611</v>
      </c>
      <c r="AO77" s="1311"/>
      <c r="AP77" s="1311"/>
      <c r="AQ77" s="1311"/>
      <c r="AR77" s="1311"/>
      <c r="AS77" s="1311"/>
      <c r="AT77" s="1311"/>
      <c r="AU77" s="1311"/>
      <c r="AV77" s="1311"/>
      <c r="AW77" s="1311"/>
      <c r="AX77" s="1311"/>
      <c r="AY77" s="1311"/>
      <c r="AZ77" s="1311"/>
      <c r="BA77" s="1311"/>
      <c r="BB77" s="1310" t="s">
        <v>609</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613</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iFfh9ABVsC2MlKQUZNwDFi1hmM4T42i1ibHQH/Gf4DkAfRb4sCpC9gVih6dez/s3DB1uZHTnxeYfS6bgejZPA==" saltValue="Aq5cng7dC8x/luS5Jn3Z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0" zoomScaleNormal="70" zoomScaleSheetLayoutView="70" workbookViewId="0">
      <selection activeCell="CS21" sqref="CS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5e/oZ3bYlTOHsNFLAEyfnrl7qhFZ7neA3RuZ1uVM0HWMioGod16XxNxSZGbZEsvDGAj4Ul6Tr30LyZnye/n/Q==" saltValue="TAJx6JWilyQZeTKsqOm4W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3" zoomScale="70" zoomScaleNormal="70" zoomScaleSheetLayoutView="55" workbookViewId="0">
      <selection activeCell="BJ112" sqref="BJ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Vo1rllJQrI686we7PD0R3QJ7sovXKk5SHsXvHjeXPg/tFj8fC5Jj6Q7yvM5I5mBFXNkotqrPM9k/Q1xuPmhEw==" saltValue="RTsFDjrORgX7oNvjXnfg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573026</v>
      </c>
      <c r="E3" s="161"/>
      <c r="F3" s="162">
        <v>288550</v>
      </c>
      <c r="G3" s="163"/>
      <c r="H3" s="164"/>
    </row>
    <row r="4" spans="1:8" x14ac:dyDescent="0.15">
      <c r="A4" s="165"/>
      <c r="B4" s="166"/>
      <c r="C4" s="167"/>
      <c r="D4" s="168">
        <v>68636</v>
      </c>
      <c r="E4" s="169"/>
      <c r="F4" s="170">
        <v>141525</v>
      </c>
      <c r="G4" s="171"/>
      <c r="H4" s="172"/>
    </row>
    <row r="5" spans="1:8" x14ac:dyDescent="0.15">
      <c r="A5" s="153" t="s">
        <v>553</v>
      </c>
      <c r="B5" s="158"/>
      <c r="C5" s="159"/>
      <c r="D5" s="160">
        <v>490899</v>
      </c>
      <c r="E5" s="161"/>
      <c r="F5" s="162">
        <v>287914</v>
      </c>
      <c r="G5" s="163"/>
      <c r="H5" s="164"/>
    </row>
    <row r="6" spans="1:8" x14ac:dyDescent="0.15">
      <c r="A6" s="165"/>
      <c r="B6" s="166"/>
      <c r="C6" s="167"/>
      <c r="D6" s="168">
        <v>170698</v>
      </c>
      <c r="E6" s="169"/>
      <c r="F6" s="170">
        <v>146531</v>
      </c>
      <c r="G6" s="171"/>
      <c r="H6" s="172"/>
    </row>
    <row r="7" spans="1:8" x14ac:dyDescent="0.15">
      <c r="A7" s="153" t="s">
        <v>554</v>
      </c>
      <c r="B7" s="158"/>
      <c r="C7" s="159"/>
      <c r="D7" s="160">
        <v>351962</v>
      </c>
      <c r="E7" s="161"/>
      <c r="F7" s="162">
        <v>310300</v>
      </c>
      <c r="G7" s="163"/>
      <c r="H7" s="164"/>
    </row>
    <row r="8" spans="1:8" x14ac:dyDescent="0.15">
      <c r="A8" s="165"/>
      <c r="B8" s="166"/>
      <c r="C8" s="167"/>
      <c r="D8" s="168">
        <v>121854</v>
      </c>
      <c r="E8" s="169"/>
      <c r="F8" s="170">
        <v>157576</v>
      </c>
      <c r="G8" s="171"/>
      <c r="H8" s="172"/>
    </row>
    <row r="9" spans="1:8" x14ac:dyDescent="0.15">
      <c r="A9" s="153" t="s">
        <v>555</v>
      </c>
      <c r="B9" s="158"/>
      <c r="C9" s="159"/>
      <c r="D9" s="160">
        <v>416574</v>
      </c>
      <c r="E9" s="161"/>
      <c r="F9" s="162">
        <v>317319</v>
      </c>
      <c r="G9" s="163"/>
      <c r="H9" s="164"/>
    </row>
    <row r="10" spans="1:8" x14ac:dyDescent="0.15">
      <c r="A10" s="165"/>
      <c r="B10" s="166"/>
      <c r="C10" s="167"/>
      <c r="D10" s="168">
        <v>162446</v>
      </c>
      <c r="E10" s="169"/>
      <c r="F10" s="170">
        <v>164214</v>
      </c>
      <c r="G10" s="171"/>
      <c r="H10" s="172"/>
    </row>
    <row r="11" spans="1:8" x14ac:dyDescent="0.15">
      <c r="A11" s="153" t="s">
        <v>556</v>
      </c>
      <c r="B11" s="158"/>
      <c r="C11" s="159"/>
      <c r="D11" s="160">
        <v>435899</v>
      </c>
      <c r="E11" s="161"/>
      <c r="F11" s="162">
        <v>289738</v>
      </c>
      <c r="G11" s="163"/>
      <c r="H11" s="164"/>
    </row>
    <row r="12" spans="1:8" x14ac:dyDescent="0.15">
      <c r="A12" s="165"/>
      <c r="B12" s="166"/>
      <c r="C12" s="173"/>
      <c r="D12" s="168">
        <v>176112</v>
      </c>
      <c r="E12" s="169"/>
      <c r="F12" s="170">
        <v>156238</v>
      </c>
      <c r="G12" s="171"/>
      <c r="H12" s="172"/>
    </row>
    <row r="13" spans="1:8" x14ac:dyDescent="0.15">
      <c r="A13" s="153"/>
      <c r="B13" s="158"/>
      <c r="C13" s="174"/>
      <c r="D13" s="175">
        <v>453672</v>
      </c>
      <c r="E13" s="176"/>
      <c r="F13" s="177">
        <v>298764</v>
      </c>
      <c r="G13" s="178"/>
      <c r="H13" s="164"/>
    </row>
    <row r="14" spans="1:8" x14ac:dyDescent="0.15">
      <c r="A14" s="165"/>
      <c r="B14" s="166"/>
      <c r="C14" s="167"/>
      <c r="D14" s="168">
        <v>139949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4.32</v>
      </c>
      <c r="C19" s="179">
        <f>ROUND(VALUE(SUBSTITUTE(実質収支比率等に係る経年分析!G$48,"▲","-")),2)</f>
        <v>5.4</v>
      </c>
      <c r="D19" s="179">
        <f>ROUND(VALUE(SUBSTITUTE(実質収支比率等に係る経年分析!H$48,"▲","-")),2)</f>
        <v>6.1</v>
      </c>
      <c r="E19" s="179">
        <f>ROUND(VALUE(SUBSTITUTE(実質収支比率等に係る経年分析!I$48,"▲","-")),2)</f>
        <v>4.5199999999999996</v>
      </c>
      <c r="F19" s="179">
        <f>ROUND(VALUE(SUBSTITUTE(実質収支比率等に係る経年分析!J$48,"▲","-")),2)</f>
        <v>3.91</v>
      </c>
    </row>
    <row r="20" spans="1:11" x14ac:dyDescent="0.15">
      <c r="A20" s="179" t="s">
        <v>55</v>
      </c>
      <c r="B20" s="179">
        <f>ROUND(VALUE(SUBSTITUTE(実質収支比率等に係る経年分析!F$47,"▲","-")),2)</f>
        <v>28.1</v>
      </c>
      <c r="C20" s="179">
        <f>ROUND(VALUE(SUBSTITUTE(実質収支比率等に係る経年分析!G$47,"▲","-")),2)</f>
        <v>29.71</v>
      </c>
      <c r="D20" s="179">
        <f>ROUND(VALUE(SUBSTITUTE(実質収支比率等に係る経年分析!H$47,"▲","-")),2)</f>
        <v>34.03</v>
      </c>
      <c r="E20" s="179">
        <f>ROUND(VALUE(SUBSTITUTE(実質収支比率等に係る経年分析!I$47,"▲","-")),2)</f>
        <v>41.46</v>
      </c>
      <c r="F20" s="179">
        <f>ROUND(VALUE(SUBSTITUTE(実質収支比率等に係る経年分析!J$47,"▲","-")),2)</f>
        <v>42.67</v>
      </c>
    </row>
    <row r="21" spans="1:11" x14ac:dyDescent="0.15">
      <c r="A21" s="179" t="s">
        <v>56</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4.24</v>
      </c>
      <c r="E21" s="179">
        <f>IF(ISNUMBER(VALUE(SUBSTITUTE(実質収支比率等に係る経年分析!I$49,"▲","-"))),ROUND(VALUE(SUBSTITUTE(実質収支比率等に係る経年分析!I$49,"▲","-")),2),NA())</f>
        <v>4.96</v>
      </c>
      <c r="F21" s="179">
        <f>IF(ISNUMBER(VALUE(SUBSTITUTE(実質収支比率等に係る経年分析!J$49,"▲","-"))),ROUND(VALUE(SUBSTITUTE(実質収支比率等に係る経年分析!J$49,"▲","-")),2),NA())</f>
        <v>-0.37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0.17</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大和の園特別会計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0.36</v>
      </c>
    </row>
    <row r="35" spans="1:16" x14ac:dyDescent="0.15">
      <c r="A35" s="180" t="str">
        <f>IF(連結実質赤字比率に係る赤字・黒字の構成分析!C$35="",NA(),連結実質赤字比率に係る赤字・黒字の構成分析!C$35)</f>
        <v>大和診療所特別会計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0.14000000000000001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0.55000000000000004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4.3099999999999996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370</v>
      </c>
      <c r="E42" s="181"/>
      <c r="F42" s="181"/>
      <c r="G42" s="181">
        <f>'実質公債費比率（分子）の構造'!L$52</f>
        <v>355</v>
      </c>
      <c r="H42" s="181"/>
      <c r="I42" s="181"/>
      <c r="J42" s="181">
        <f>'実質公債費比率（分子）の構造'!M$52</f>
        <v>346</v>
      </c>
      <c r="K42" s="181"/>
      <c r="L42" s="181"/>
      <c r="M42" s="181">
        <f>'実質公債費比率（分子）の構造'!N$52</f>
        <v>337</v>
      </c>
      <c r="N42" s="181"/>
      <c r="O42" s="181"/>
      <c r="P42" s="181">
        <f>'実質公債費比率（分子）の構造'!O$52</f>
        <v>336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0</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51</v>
      </c>
      <c r="C46" s="181"/>
      <c r="D46" s="181"/>
      <c r="E46" s="181">
        <f>'実質公債費比率（分子）の構造'!L$48</f>
        <v>52</v>
      </c>
      <c r="F46" s="181"/>
      <c r="G46" s="181"/>
      <c r="H46" s="181">
        <f>'実質公債費比率（分子）の構造'!M$48</f>
        <v>70</v>
      </c>
      <c r="I46" s="181"/>
      <c r="J46" s="181"/>
      <c r="K46" s="181">
        <f>'実質公債費比率（分子）の構造'!N$48</f>
        <v>70</v>
      </c>
      <c r="L46" s="181"/>
      <c r="M46" s="181"/>
      <c r="N46" s="181">
        <f>'実質公債費比率（分子）の構造'!O$48</f>
        <v>71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444</v>
      </c>
      <c r="C49" s="181"/>
      <c r="D49" s="181"/>
      <c r="E49" s="181">
        <f>'実質公債費比率（分子）の構造'!L$45</f>
        <v>418</v>
      </c>
      <c r="F49" s="181"/>
      <c r="G49" s="181"/>
      <c r="H49" s="181">
        <f>'実質公債費比率（分子）の構造'!M$45</f>
        <v>406</v>
      </c>
      <c r="I49" s="181"/>
      <c r="J49" s="181"/>
      <c r="K49" s="181">
        <f>'実質公債費比率（分子）の構造'!N$45</f>
        <v>385</v>
      </c>
      <c r="L49" s="181"/>
      <c r="M49" s="181"/>
      <c r="N49" s="181">
        <f>'実質公債費比率（分子）の構造'!O$45</f>
        <v>388</v>
      </c>
      <c r="O49" s="181"/>
      <c r="P49" s="181"/>
    </row>
    <row r="50" spans="1:16" x14ac:dyDescent="0.15">
      <c r="A50" s="181" t="s">
        <v>71</v>
      </c>
      <c r="B50" s="181" t="e">
        <f>NA()</f>
        <v>#N/A</v>
      </c>
      <c r="C50" s="181">
        <f>IF(ISNUMBER('実質公債費比率（分子）の構造'!K$53),'実質公債費比率（分子）の構造'!K$53,NA())</f>
        <v>128</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118</v>
      </c>
      <c r="M50" s="181" t="e">
        <f>NA()</f>
        <v>#N/A</v>
      </c>
      <c r="N50" s="181" t="e">
        <f>NA()</f>
        <v>#N/A</v>
      </c>
      <c r="O50" s="181">
        <f>IF(ISNUMBER('実質公債費比率（分子）の構造'!O$53),'実質公債費比率（分子）の構造'!O$53,NA())</f>
        <v>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2794</v>
      </c>
      <c r="E56" s="180"/>
      <c r="F56" s="180"/>
      <c r="G56" s="180">
        <f>'将来負担比率（分子）の構造'!J$52</f>
        <v>2754</v>
      </c>
      <c r="H56" s="180"/>
      <c r="I56" s="180"/>
      <c r="J56" s="180">
        <f>'将来負担比率（分子）の構造'!K$52</f>
        <v>2720</v>
      </c>
      <c r="K56" s="180"/>
      <c r="L56" s="180"/>
      <c r="M56" s="180">
        <f>'将来負担比率（分子）の構造'!L$52</f>
        <v>2697</v>
      </c>
      <c r="N56" s="180"/>
      <c r="O56" s="180"/>
      <c r="P56" s="180">
        <f>'将来負担比率（分子）の構造'!M$52</f>
        <v>2479</v>
      </c>
    </row>
    <row r="57" spans="1:16" x14ac:dyDescent="0.15">
      <c r="A57" s="180" t="s">
        <v>42</v>
      </c>
      <c r="B57" s="180"/>
      <c r="C57" s="180"/>
      <c r="D57" s="180">
        <f>'将来負担比率（分子）の構造'!I$51</f>
        <v>147</v>
      </c>
      <c r="E57" s="180"/>
      <c r="F57" s="180"/>
      <c r="G57" s="180">
        <f>'将来負担比率（分子）の構造'!J$51</f>
        <v>112</v>
      </c>
      <c r="H57" s="180"/>
      <c r="I57" s="180"/>
      <c r="J57" s="180">
        <f>'将来負担比率（分子）の構造'!K$51</f>
        <v>129</v>
      </c>
      <c r="K57" s="180"/>
      <c r="L57" s="180"/>
      <c r="M57" s="180">
        <f>'将来負担比率（分子）の構造'!L$51</f>
        <v>101</v>
      </c>
      <c r="N57" s="180"/>
      <c r="O57" s="180"/>
      <c r="P57" s="180">
        <f>'将来負担比率（分子）の構造'!M$51</f>
        <v>107</v>
      </c>
    </row>
    <row r="58" spans="1:16" x14ac:dyDescent="0.15">
      <c r="A58" s="180" t="s">
        <v>41</v>
      </c>
      <c r="B58" s="180"/>
      <c r="C58" s="180"/>
      <c r="D58" s="180">
        <f>'将来負担比率（分子）の構造'!I$50</f>
        <v>1242</v>
      </c>
      <c r="E58" s="180"/>
      <c r="F58" s="180"/>
      <c r="G58" s="180">
        <f>'将来負担比率（分子）の構造'!J$50</f>
        <v>1302</v>
      </c>
      <c r="H58" s="180"/>
      <c r="I58" s="180"/>
      <c r="J58" s="180">
        <f>'将来負担比率（分子）の構造'!K$50</f>
        <v>1337</v>
      </c>
      <c r="K58" s="180"/>
      <c r="L58" s="180"/>
      <c r="M58" s="180">
        <f>'将来負担比率（分子）の構造'!L$50</f>
        <v>1467</v>
      </c>
      <c r="N58" s="180"/>
      <c r="O58" s="180"/>
      <c r="P58" s="180">
        <f>'将来負担比率（分子）の構造'!M$50</f>
        <v>1478</v>
      </c>
    </row>
    <row r="59" spans="1:16" x14ac:dyDescent="0.15">
      <c r="A59" s="180" t="s">
        <v>39</v>
      </c>
      <c r="B59" s="180">
        <f>'将来負担比率（分子）の構造'!I$49</f>
        <v>0</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221</v>
      </c>
      <c r="C62" s="180"/>
      <c r="D62" s="180"/>
      <c r="E62" s="180">
        <f>'将来負担比率（分子）の構造'!J$45</f>
        <v>177</v>
      </c>
      <c r="F62" s="180"/>
      <c r="G62" s="180"/>
      <c r="H62" s="180">
        <f>'将来負担比率（分子）の構造'!K$45</f>
        <v>163</v>
      </c>
      <c r="I62" s="180"/>
      <c r="J62" s="180"/>
      <c r="K62" s="180">
        <f>'将来負担比率（分子）の構造'!L$45</f>
        <v>118</v>
      </c>
      <c r="L62" s="180"/>
      <c r="M62" s="180"/>
      <c r="N62" s="180">
        <f>'将来負担比率（分子）の構造'!M$45</f>
        <v>103</v>
      </c>
      <c r="O62" s="180"/>
      <c r="P62" s="180"/>
    </row>
    <row r="63" spans="1:16" x14ac:dyDescent="0.15">
      <c r="A63" s="180" t="s">
        <v>34</v>
      </c>
      <c r="B63" s="180">
        <f>'将来負担比率（分子）の構造'!I$44</f>
        <v>0</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608</v>
      </c>
      <c r="C64" s="180"/>
      <c r="D64" s="180"/>
      <c r="E64" s="180">
        <f>'将来負担比率（分子）の構造'!J$43</f>
        <v>522</v>
      </c>
      <c r="F64" s="180"/>
      <c r="G64" s="180"/>
      <c r="H64" s="180">
        <f>'将来負担比率（分子）の構造'!K$43</f>
        <v>590</v>
      </c>
      <c r="I64" s="180"/>
      <c r="J64" s="180"/>
      <c r="K64" s="180">
        <f>'将来負担比率（分子）の構造'!L$43</f>
        <v>540</v>
      </c>
      <c r="L64" s="180"/>
      <c r="M64" s="180"/>
      <c r="N64" s="180">
        <f>'将来負担比率（分子）の構造'!M$43</f>
        <v>799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3138</v>
      </c>
      <c r="C66" s="180"/>
      <c r="D66" s="180"/>
      <c r="E66" s="180">
        <f>'将来負担比率（分子）の構造'!J$41</f>
        <v>3041</v>
      </c>
      <c r="F66" s="180"/>
      <c r="G66" s="180"/>
      <c r="H66" s="180">
        <f>'将来負担比率（分子）の構造'!K$41</f>
        <v>2949</v>
      </c>
      <c r="I66" s="180"/>
      <c r="J66" s="180"/>
      <c r="K66" s="180">
        <f>'将来負担比率（分子）の構造'!L$41</f>
        <v>2858</v>
      </c>
      <c r="L66" s="180"/>
      <c r="M66" s="180"/>
      <c r="N66" s="180">
        <f>'将来負担比率（分子）の構造'!M$41</f>
        <v>2802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565</v>
      </c>
      <c r="C72" s="184">
        <f>基金残高に係る経年分析!G55</f>
        <v>674</v>
      </c>
      <c r="D72" s="184">
        <f>基金残高に係る経年分析!H55</f>
        <v>679</v>
      </c>
    </row>
    <row r="73" spans="1:16" x14ac:dyDescent="0.15">
      <c r="A73" s="183" t="s">
        <v>78</v>
      </c>
      <c r="B73" s="184">
        <f>基金残高に係る経年分析!F56</f>
        <v>280</v>
      </c>
      <c r="C73" s="184">
        <f>基金残高に係る経年分析!G56</f>
        <v>281</v>
      </c>
      <c r="D73" s="184">
        <f>基金残高に係る経年分析!H56</f>
        <v>281</v>
      </c>
    </row>
    <row r="74" spans="1:16" x14ac:dyDescent="0.15">
      <c r="A74" s="183" t="s">
        <v>79</v>
      </c>
      <c r="B74" s="184">
        <f>基金残高に係る経年分析!F57</f>
        <v>267</v>
      </c>
      <c r="C74" s="184">
        <f>基金残高に係る経年分析!G57</f>
        <v>270</v>
      </c>
      <c r="D74" s="184">
        <f>基金残高に係る経年分析!H57</f>
        <v>277</v>
      </c>
    </row>
  </sheetData>
  <sheetProtection algorithmName="SHA-512" hashValue="xSBfgCNdJNWRghD0FOJXHxWC2X1lCvsolAVaZkJBZAS0+Xs+QW4+xX3CupGoNnUe9d/QXI13ecm8Siqes/mYYw==" saltValue="6I66rSWw8n+H8Wo1MKLK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2020-08-20T07:12:05Z</cp:lastPrinted>
  <dcterms:created xsi:type="dcterms:W3CDTF">2020-02-10T06:33:53Z</dcterms:created>
  <dcterms:modified xsi:type="dcterms:W3CDTF">2021-03-11T05:12:18Z</dcterms:modified>
  <cp:category/>
</cp:coreProperties>
</file>